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jmbug\Documents\12 MON-PROJET.ORG\Fichiers Excel retenus\"/>
    </mc:Choice>
  </mc:AlternateContent>
  <xr:revisionPtr revIDLastSave="0" documentId="13_ncr:1_{3B2D8412-2E67-47D6-A6E4-89C729F205CA}" xr6:coauthVersionLast="47" xr6:coauthVersionMax="47" xr10:uidLastSave="{00000000-0000-0000-0000-000000000000}"/>
  <workbookProtection workbookAlgorithmName="SHA-512" workbookHashValue="j5MQJRoWE3SaJ5n5F1nJJJz54baeP2cmicWcaNh0+TnFk+r3xreJ/gQC+eXhAnP0DhEPiiBUlpOK0WsesYq7dg==" workbookSaltValue="JL0mGN1jMNNsIIt27bPhlw==" workbookSpinCount="100000" lockStructure="1"/>
  <bookViews>
    <workbookView xWindow="-111" yWindow="-111" windowWidth="26806" windowHeight="14456" tabRatio="739" xr2:uid="{00000000-000D-0000-FFFF-FFFF00000000}"/>
  </bookViews>
  <sheets>
    <sheet name="Janvier" sheetId="1" r:id="rId1"/>
    <sheet name="Février" sheetId="3" r:id="rId2"/>
    <sheet name="Mars" sheetId="4" r:id="rId3"/>
    <sheet name="Avril" sheetId="5" r:id="rId4"/>
    <sheet name="Mai" sheetId="6" r:id="rId5"/>
    <sheet name="Juin" sheetId="7" r:id="rId6"/>
    <sheet name="Juillet" sheetId="8" r:id="rId7"/>
    <sheet name="Août" sheetId="9" r:id="rId8"/>
    <sheet name="Septembre" sheetId="10" r:id="rId9"/>
    <sheet name="Octobre" sheetId="11" r:id="rId10"/>
    <sheet name="Novembre" sheetId="12" r:id="rId11"/>
    <sheet name="Décembre" sheetId="13" r:id="rId12"/>
    <sheet name="Récap annuel" sheetId="15" r:id="rId13"/>
    <sheet name="Mot de passe" sheetId="2" r:id="rId14"/>
  </sheets>
  <definedNames>
    <definedName name="_xlnm.Print_Area" localSheetId="7">Août!$A$1:$N$44</definedName>
    <definedName name="_xlnm.Print_Area" localSheetId="3">Avril!$A$1:$N$44</definedName>
    <definedName name="_xlnm.Print_Area" localSheetId="11">Décembre!$A$1:$N$44</definedName>
    <definedName name="_xlnm.Print_Area" localSheetId="1">Février!$A$1:$N$44</definedName>
    <definedName name="_xlnm.Print_Area" localSheetId="0">Janvier!$A$1:$N$44</definedName>
    <definedName name="_xlnm.Print_Area" localSheetId="6">Juillet!$A$1:$N$44</definedName>
    <definedName name="_xlnm.Print_Area" localSheetId="5">Juin!$A$1:$N$44</definedName>
    <definedName name="_xlnm.Print_Area" localSheetId="4">Mai!$A$1:$N$44</definedName>
    <definedName name="_xlnm.Print_Area" localSheetId="2">Mars!$A$1:$N$44</definedName>
    <definedName name="_xlnm.Print_Area" localSheetId="10">Novembre!$A$1:$N$44</definedName>
    <definedName name="_xlnm.Print_Area" localSheetId="9">Octobre!$A$1:$N$44</definedName>
    <definedName name="_xlnm.Print_Area" localSheetId="12">'Récap annuel'!$A$1:$M$23</definedName>
    <definedName name="_xlnm.Print_Area" localSheetId="8">Septembre!$A$1:$N$44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L11" i="15" l="1"/>
  <c r="G19" i="15"/>
  <c r="M18" i="15"/>
  <c r="L18" i="15"/>
  <c r="K18" i="15"/>
  <c r="J18" i="15"/>
  <c r="I18" i="15"/>
  <c r="H18" i="15"/>
  <c r="G18" i="15"/>
  <c r="F18" i="15"/>
  <c r="E18" i="15"/>
  <c r="D18" i="15"/>
  <c r="M17" i="15"/>
  <c r="L17" i="15"/>
  <c r="K17" i="15"/>
  <c r="J17" i="15"/>
  <c r="I17" i="15"/>
  <c r="H17" i="15"/>
  <c r="G17" i="15"/>
  <c r="F17" i="15"/>
  <c r="E17" i="15"/>
  <c r="D17" i="15"/>
  <c r="M16" i="15"/>
  <c r="L16" i="15"/>
  <c r="K16" i="15"/>
  <c r="J16" i="15"/>
  <c r="I16" i="15"/>
  <c r="H16" i="15"/>
  <c r="G16" i="15"/>
  <c r="F16" i="15"/>
  <c r="E16" i="15"/>
  <c r="D16" i="15"/>
  <c r="M15" i="15"/>
  <c r="L15" i="15"/>
  <c r="K15" i="15"/>
  <c r="J15" i="15"/>
  <c r="I15" i="15"/>
  <c r="H15" i="15"/>
  <c r="G15" i="15"/>
  <c r="F15" i="15"/>
  <c r="E15" i="15"/>
  <c r="D15" i="15"/>
  <c r="M13" i="15"/>
  <c r="L13" i="15"/>
  <c r="K13" i="15"/>
  <c r="J13" i="15"/>
  <c r="I13" i="15"/>
  <c r="H13" i="15"/>
  <c r="G13" i="15"/>
  <c r="F13" i="15"/>
  <c r="E13" i="15"/>
  <c r="D13" i="15"/>
  <c r="M12" i="15"/>
  <c r="L12" i="15"/>
  <c r="K12" i="15"/>
  <c r="J12" i="15"/>
  <c r="I12" i="15"/>
  <c r="H12" i="15"/>
  <c r="G12" i="15"/>
  <c r="F12" i="15"/>
  <c r="E12" i="15"/>
  <c r="D12" i="15"/>
  <c r="M11" i="15"/>
  <c r="K11" i="15"/>
  <c r="J11" i="15"/>
  <c r="I11" i="15"/>
  <c r="H11" i="15"/>
  <c r="G11" i="15"/>
  <c r="F11" i="15"/>
  <c r="E11" i="15"/>
  <c r="D11" i="15"/>
  <c r="M10" i="15"/>
  <c r="L10" i="15"/>
  <c r="K10" i="15"/>
  <c r="J10" i="15"/>
  <c r="I10" i="15"/>
  <c r="H10" i="15"/>
  <c r="G10" i="15"/>
  <c r="F10" i="15"/>
  <c r="E10" i="15"/>
  <c r="D10" i="15"/>
  <c r="M9" i="15"/>
  <c r="L9" i="15"/>
  <c r="K9" i="15"/>
  <c r="J9" i="15"/>
  <c r="I9" i="15"/>
  <c r="H9" i="15"/>
  <c r="G9" i="15"/>
  <c r="F9" i="15"/>
  <c r="E9" i="15"/>
  <c r="D9" i="15"/>
  <c r="L8" i="15"/>
  <c r="K8" i="15"/>
  <c r="J8" i="15"/>
  <c r="L42" i="13"/>
  <c r="L19" i="15" s="1"/>
  <c r="K42" i="13"/>
  <c r="K19" i="15" s="1"/>
  <c r="J42" i="13"/>
  <c r="J19" i="15" s="1"/>
  <c r="I42" i="13"/>
  <c r="I19" i="15" s="1"/>
  <c r="H42" i="13"/>
  <c r="H19" i="15" s="1"/>
  <c r="G42" i="13"/>
  <c r="F42" i="13"/>
  <c r="F19" i="15" s="1"/>
  <c r="M41" i="13"/>
  <c r="M19" i="15" s="1"/>
  <c r="E41" i="13"/>
  <c r="E42" i="13" s="1"/>
  <c r="E19" i="15" s="1"/>
  <c r="D40" i="13"/>
  <c r="D39" i="13"/>
  <c r="D38" i="13"/>
  <c r="D37" i="13"/>
  <c r="D36" i="13"/>
  <c r="D35" i="13"/>
  <c r="D34" i="13"/>
  <c r="D33" i="13"/>
  <c r="D32" i="13"/>
  <c r="D31" i="13"/>
  <c r="D30" i="13"/>
  <c r="D29" i="13"/>
  <c r="D28" i="13"/>
  <c r="D27" i="13"/>
  <c r="D26" i="13"/>
  <c r="D25" i="13"/>
  <c r="D24" i="13"/>
  <c r="D23" i="13"/>
  <c r="D22" i="13"/>
  <c r="D21" i="13"/>
  <c r="D20" i="13"/>
  <c r="D19" i="13"/>
  <c r="D18" i="13"/>
  <c r="D17" i="13"/>
  <c r="D16" i="13"/>
  <c r="D15" i="13"/>
  <c r="D14" i="13"/>
  <c r="D13" i="13"/>
  <c r="D12" i="13"/>
  <c r="D11" i="13"/>
  <c r="D10" i="13"/>
  <c r="D4" i="13"/>
  <c r="A10" i="13" s="1"/>
  <c r="L42" i="12"/>
  <c r="K42" i="12"/>
  <c r="J42" i="12"/>
  <c r="I42" i="12"/>
  <c r="H42" i="12"/>
  <c r="G42" i="12"/>
  <c r="F42" i="12"/>
  <c r="M41" i="12"/>
  <c r="E41" i="12"/>
  <c r="E42" i="12" s="1"/>
  <c r="D40" i="12"/>
  <c r="D39" i="12"/>
  <c r="D38" i="12"/>
  <c r="D37" i="12"/>
  <c r="D36" i="12"/>
  <c r="D35" i="12"/>
  <c r="D34" i="12"/>
  <c r="D33" i="12"/>
  <c r="D32" i="12"/>
  <c r="D31" i="12"/>
  <c r="D30" i="12"/>
  <c r="D29" i="12"/>
  <c r="D28" i="12"/>
  <c r="D27" i="12"/>
  <c r="D26" i="12"/>
  <c r="D25" i="12"/>
  <c r="D24" i="12"/>
  <c r="D23" i="12"/>
  <c r="D22" i="12"/>
  <c r="D21" i="12"/>
  <c r="D20" i="12"/>
  <c r="D19" i="12"/>
  <c r="D18" i="12"/>
  <c r="D17" i="12"/>
  <c r="D16" i="12"/>
  <c r="D15" i="12"/>
  <c r="D14" i="12"/>
  <c r="D13" i="12"/>
  <c r="D12" i="12"/>
  <c r="D11" i="12"/>
  <c r="D10" i="12"/>
  <c r="D4" i="12"/>
  <c r="A10" i="12" s="1"/>
  <c r="L42" i="11"/>
  <c r="K42" i="11"/>
  <c r="J42" i="11"/>
  <c r="I42" i="11"/>
  <c r="H42" i="11"/>
  <c r="G42" i="11"/>
  <c r="F42" i="11"/>
  <c r="M41" i="11"/>
  <c r="E41" i="11"/>
  <c r="E42" i="11" s="1"/>
  <c r="L44" i="11" s="1"/>
  <c r="D40" i="11"/>
  <c r="D39" i="11"/>
  <c r="D38" i="11"/>
  <c r="D37" i="11"/>
  <c r="D36" i="11"/>
  <c r="D35" i="11"/>
  <c r="D34" i="11"/>
  <c r="D33" i="11"/>
  <c r="D32" i="11"/>
  <c r="D31" i="11"/>
  <c r="D30" i="11"/>
  <c r="D29" i="11"/>
  <c r="D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D12" i="11"/>
  <c r="D11" i="11"/>
  <c r="D10" i="11"/>
  <c r="D4" i="11"/>
  <c r="A10" i="11" s="1"/>
  <c r="L42" i="10"/>
  <c r="K42" i="10"/>
  <c r="J42" i="10"/>
  <c r="I42" i="10"/>
  <c r="H42" i="10"/>
  <c r="G42" i="10"/>
  <c r="F42" i="10"/>
  <c r="M41" i="10"/>
  <c r="E41" i="10"/>
  <c r="E42" i="10" s="1"/>
  <c r="D40" i="10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4" i="10"/>
  <c r="A10" i="10" s="1"/>
  <c r="L42" i="9"/>
  <c r="K42" i="9"/>
  <c r="J42" i="9"/>
  <c r="I42" i="9"/>
  <c r="H42" i="9"/>
  <c r="G42" i="9"/>
  <c r="F42" i="9"/>
  <c r="M41" i="9"/>
  <c r="E41" i="9"/>
  <c r="E42" i="9" s="1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4" i="9"/>
  <c r="A10" i="9" s="1"/>
  <c r="L42" i="8"/>
  <c r="L14" i="15" s="1"/>
  <c r="K42" i="8"/>
  <c r="K14" i="15" s="1"/>
  <c r="J42" i="8"/>
  <c r="J14" i="15" s="1"/>
  <c r="I42" i="8"/>
  <c r="I14" i="15" s="1"/>
  <c r="H42" i="8"/>
  <c r="H14" i="15" s="1"/>
  <c r="G42" i="8"/>
  <c r="G14" i="15" s="1"/>
  <c r="F42" i="8"/>
  <c r="F14" i="15" s="1"/>
  <c r="M41" i="8"/>
  <c r="M14" i="15" s="1"/>
  <c r="E41" i="8"/>
  <c r="E42" i="8" s="1"/>
  <c r="L44" i="8" s="1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4" i="8"/>
  <c r="A10" i="8" s="1"/>
  <c r="L42" i="7"/>
  <c r="K42" i="7"/>
  <c r="J42" i="7"/>
  <c r="I42" i="7"/>
  <c r="H42" i="7"/>
  <c r="G42" i="7"/>
  <c r="F42" i="7"/>
  <c r="M41" i="7"/>
  <c r="E41" i="7"/>
  <c r="E42" i="7" s="1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4" i="7"/>
  <c r="A10" i="7" s="1"/>
  <c r="L42" i="6"/>
  <c r="K42" i="6"/>
  <c r="J42" i="6"/>
  <c r="I42" i="6"/>
  <c r="H42" i="6"/>
  <c r="G42" i="6"/>
  <c r="F42" i="6"/>
  <c r="E42" i="6"/>
  <c r="M41" i="6"/>
  <c r="E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4" i="6"/>
  <c r="A10" i="6" s="1"/>
  <c r="L42" i="5"/>
  <c r="K42" i="5"/>
  <c r="J42" i="5"/>
  <c r="I42" i="5"/>
  <c r="H42" i="5"/>
  <c r="G42" i="5"/>
  <c r="F42" i="5"/>
  <c r="M41" i="5"/>
  <c r="E41" i="5"/>
  <c r="E42" i="5" s="1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4" i="5"/>
  <c r="A10" i="5" s="1"/>
  <c r="L42" i="4"/>
  <c r="K42" i="4"/>
  <c r="J42" i="4"/>
  <c r="I42" i="4"/>
  <c r="H42" i="4"/>
  <c r="G42" i="4"/>
  <c r="F42" i="4"/>
  <c r="M41" i="4"/>
  <c r="E41" i="4"/>
  <c r="E42" i="4" s="1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4" i="4"/>
  <c r="A10" i="4" s="1"/>
  <c r="L42" i="3"/>
  <c r="K42" i="3"/>
  <c r="J42" i="3"/>
  <c r="I42" i="3"/>
  <c r="H42" i="3"/>
  <c r="G42" i="3"/>
  <c r="F42" i="3"/>
  <c r="M41" i="3"/>
  <c r="E41" i="3"/>
  <c r="E42" i="3" s="1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4" i="3"/>
  <c r="A10" i="3" s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10" i="1"/>
  <c r="A10" i="1"/>
  <c r="L44" i="13" l="1"/>
  <c r="D19" i="15"/>
  <c r="D14" i="15"/>
  <c r="E14" i="15"/>
  <c r="J21" i="15"/>
  <c r="L21" i="15"/>
  <c r="K21" i="15"/>
  <c r="L44" i="7"/>
  <c r="L44" i="4"/>
  <c r="L44" i="12"/>
  <c r="B10" i="13"/>
  <c r="A11" i="13"/>
  <c r="B10" i="12"/>
  <c r="A11" i="12"/>
  <c r="B10" i="11"/>
  <c r="A11" i="11"/>
  <c r="L44" i="10"/>
  <c r="L44" i="9"/>
  <c r="L44" i="6"/>
  <c r="L44" i="5"/>
  <c r="L44" i="3"/>
  <c r="B10" i="10"/>
  <c r="A11" i="10"/>
  <c r="B10" i="9"/>
  <c r="A11" i="9"/>
  <c r="B10" i="8"/>
  <c r="A11" i="8"/>
  <c r="B10" i="7"/>
  <c r="A11" i="7"/>
  <c r="B10" i="6"/>
  <c r="A11" i="6"/>
  <c r="B10" i="5"/>
  <c r="A11" i="5"/>
  <c r="B10" i="4"/>
  <c r="A11" i="4"/>
  <c r="B10" i="3"/>
  <c r="A11" i="3"/>
  <c r="B10" i="1"/>
  <c r="A11" i="1"/>
  <c r="A12" i="13" l="1"/>
  <c r="B11" i="13"/>
  <c r="A12" i="12"/>
  <c r="B11" i="12"/>
  <c r="A12" i="11"/>
  <c r="B11" i="11"/>
  <c r="A12" i="10"/>
  <c r="B11" i="10"/>
  <c r="A12" i="9"/>
  <c r="B11" i="9"/>
  <c r="B11" i="8"/>
  <c r="A12" i="8"/>
  <c r="B11" i="7"/>
  <c r="A12" i="7"/>
  <c r="A12" i="6"/>
  <c r="B11" i="6"/>
  <c r="A12" i="5"/>
  <c r="B11" i="5"/>
  <c r="A12" i="4"/>
  <c r="B11" i="4"/>
  <c r="A12" i="3"/>
  <c r="B11" i="3"/>
  <c r="A12" i="1"/>
  <c r="B11" i="1"/>
  <c r="B12" i="13" l="1"/>
  <c r="A13" i="13"/>
  <c r="B12" i="12"/>
  <c r="A13" i="12"/>
  <c r="B12" i="11"/>
  <c r="A13" i="11"/>
  <c r="B12" i="10"/>
  <c r="A13" i="10"/>
  <c r="B12" i="9"/>
  <c r="A13" i="9"/>
  <c r="B12" i="8"/>
  <c r="A13" i="8"/>
  <c r="A13" i="7"/>
  <c r="B12" i="7"/>
  <c r="B12" i="6"/>
  <c r="A13" i="6"/>
  <c r="B12" i="5"/>
  <c r="A13" i="5"/>
  <c r="B12" i="4"/>
  <c r="A13" i="4"/>
  <c r="B12" i="3"/>
  <c r="A13" i="3"/>
  <c r="A13" i="1"/>
  <c r="B12" i="1"/>
  <c r="A14" i="13" l="1"/>
  <c r="B13" i="13"/>
  <c r="A14" i="12"/>
  <c r="B13" i="12"/>
  <c r="A14" i="11"/>
  <c r="B13" i="11"/>
  <c r="A14" i="10"/>
  <c r="B13" i="10"/>
  <c r="A14" i="9"/>
  <c r="B13" i="9"/>
  <c r="B13" i="8"/>
  <c r="A14" i="8"/>
  <c r="A14" i="7"/>
  <c r="B13" i="7"/>
  <c r="A14" i="6"/>
  <c r="B13" i="6"/>
  <c r="A14" i="5"/>
  <c r="B13" i="5"/>
  <c r="A14" i="4"/>
  <c r="B13" i="4"/>
  <c r="A14" i="3"/>
  <c r="B13" i="3"/>
  <c r="A14" i="1"/>
  <c r="B13" i="1"/>
  <c r="B14" i="13" l="1"/>
  <c r="A15" i="13"/>
  <c r="B14" i="12"/>
  <c r="A15" i="12"/>
  <c r="B14" i="11"/>
  <c r="A15" i="11"/>
  <c r="B14" i="10"/>
  <c r="A15" i="10"/>
  <c r="B14" i="9"/>
  <c r="A15" i="9"/>
  <c r="B14" i="8"/>
  <c r="A15" i="8"/>
  <c r="B14" i="7"/>
  <c r="A15" i="7"/>
  <c r="B14" i="6"/>
  <c r="A15" i="6"/>
  <c r="B14" i="5"/>
  <c r="A15" i="5"/>
  <c r="B14" i="4"/>
  <c r="A15" i="4"/>
  <c r="B14" i="3"/>
  <c r="A15" i="3"/>
  <c r="A15" i="1"/>
  <c r="B14" i="1"/>
  <c r="A16" i="13" l="1"/>
  <c r="B15" i="13"/>
  <c r="A16" i="12"/>
  <c r="B15" i="12"/>
  <c r="A16" i="11"/>
  <c r="B15" i="11"/>
  <c r="A16" i="10"/>
  <c r="B15" i="10"/>
  <c r="A16" i="9"/>
  <c r="B15" i="9"/>
  <c r="A16" i="8"/>
  <c r="B15" i="8"/>
  <c r="A16" i="7"/>
  <c r="B15" i="7"/>
  <c r="A16" i="6"/>
  <c r="B15" i="6"/>
  <c r="A16" i="5"/>
  <c r="B15" i="5"/>
  <c r="A16" i="4"/>
  <c r="B15" i="4"/>
  <c r="A16" i="3"/>
  <c r="B15" i="3"/>
  <c r="A16" i="1"/>
  <c r="B15" i="1"/>
  <c r="B16" i="13" l="1"/>
  <c r="A17" i="13"/>
  <c r="B16" i="12"/>
  <c r="A17" i="12"/>
  <c r="B16" i="11"/>
  <c r="A17" i="11"/>
  <c r="B16" i="10"/>
  <c r="A17" i="10"/>
  <c r="B16" i="9"/>
  <c r="A17" i="9"/>
  <c r="B16" i="8"/>
  <c r="A17" i="8"/>
  <c r="B16" i="7"/>
  <c r="A17" i="7"/>
  <c r="B16" i="6"/>
  <c r="A17" i="6"/>
  <c r="B16" i="5"/>
  <c r="A17" i="5"/>
  <c r="B16" i="4"/>
  <c r="A17" i="4"/>
  <c r="B16" i="3"/>
  <c r="A17" i="3"/>
  <c r="A17" i="1"/>
  <c r="B16" i="1"/>
  <c r="A18" i="13" l="1"/>
  <c r="B17" i="13"/>
  <c r="A18" i="12"/>
  <c r="B17" i="12"/>
  <c r="A18" i="11"/>
  <c r="B17" i="11"/>
  <c r="A18" i="10"/>
  <c r="B17" i="10"/>
  <c r="A18" i="9"/>
  <c r="B17" i="9"/>
  <c r="B17" i="8"/>
  <c r="A18" i="8"/>
  <c r="A18" i="7"/>
  <c r="B17" i="7"/>
  <c r="A18" i="6"/>
  <c r="B17" i="6"/>
  <c r="A18" i="5"/>
  <c r="B17" i="5"/>
  <c r="A18" i="4"/>
  <c r="B17" i="4"/>
  <c r="A18" i="3"/>
  <c r="B17" i="3"/>
  <c r="A18" i="1"/>
  <c r="B17" i="1"/>
  <c r="B18" i="13" l="1"/>
  <c r="A19" i="13"/>
  <c r="B18" i="12"/>
  <c r="A19" i="12"/>
  <c r="B18" i="11"/>
  <c r="A19" i="11"/>
  <c r="B18" i="10"/>
  <c r="A19" i="10"/>
  <c r="B18" i="9"/>
  <c r="A19" i="9"/>
  <c r="B18" i="8"/>
  <c r="A19" i="8"/>
  <c r="A19" i="7"/>
  <c r="B18" i="7"/>
  <c r="B18" i="6"/>
  <c r="A19" i="6"/>
  <c r="B18" i="5"/>
  <c r="A19" i="5"/>
  <c r="B18" i="4"/>
  <c r="A19" i="4"/>
  <c r="B18" i="3"/>
  <c r="A19" i="3"/>
  <c r="A19" i="1"/>
  <c r="B18" i="1"/>
  <c r="A20" i="13" l="1"/>
  <c r="B19" i="13"/>
  <c r="A20" i="12"/>
  <c r="B19" i="12"/>
  <c r="A20" i="11"/>
  <c r="B19" i="11"/>
  <c r="A20" i="10"/>
  <c r="B19" i="10"/>
  <c r="A20" i="9"/>
  <c r="B19" i="9"/>
  <c r="B19" i="8"/>
  <c r="A20" i="8"/>
  <c r="A20" i="7"/>
  <c r="B19" i="7"/>
  <c r="A20" i="6"/>
  <c r="B19" i="6"/>
  <c r="A20" i="5"/>
  <c r="B19" i="5"/>
  <c r="A20" i="4"/>
  <c r="B19" i="4"/>
  <c r="A20" i="3"/>
  <c r="B19" i="3"/>
  <c r="A20" i="1"/>
  <c r="B19" i="1"/>
  <c r="B20" i="13" l="1"/>
  <c r="A21" i="13"/>
  <c r="B20" i="12"/>
  <c r="A21" i="12"/>
  <c r="B20" i="11"/>
  <c r="A21" i="11"/>
  <c r="B20" i="10"/>
  <c r="A21" i="10"/>
  <c r="B20" i="9"/>
  <c r="A21" i="9"/>
  <c r="B20" i="8"/>
  <c r="A21" i="8"/>
  <c r="B20" i="7"/>
  <c r="A21" i="7"/>
  <c r="B20" i="6"/>
  <c r="A21" i="6"/>
  <c r="B20" i="5"/>
  <c r="A21" i="5"/>
  <c r="B20" i="4"/>
  <c r="A21" i="4"/>
  <c r="B20" i="3"/>
  <c r="A21" i="3"/>
  <c r="A21" i="1"/>
  <c r="B20" i="1"/>
  <c r="A22" i="13" l="1"/>
  <c r="B21" i="13"/>
  <c r="A22" i="12"/>
  <c r="B21" i="12"/>
  <c r="A22" i="11"/>
  <c r="B21" i="11"/>
  <c r="A22" i="10"/>
  <c r="B21" i="10"/>
  <c r="A22" i="9"/>
  <c r="B21" i="9"/>
  <c r="B21" i="8"/>
  <c r="A22" i="8"/>
  <c r="A22" i="7"/>
  <c r="B21" i="7"/>
  <c r="A22" i="6"/>
  <c r="B21" i="6"/>
  <c r="A22" i="5"/>
  <c r="B21" i="5"/>
  <c r="A22" i="4"/>
  <c r="B21" i="4"/>
  <c r="A22" i="3"/>
  <c r="B21" i="3"/>
  <c r="A22" i="1"/>
  <c r="B21" i="1"/>
  <c r="B22" i="13" l="1"/>
  <c r="A23" i="13"/>
  <c r="B22" i="12"/>
  <c r="A23" i="12"/>
  <c r="B22" i="11"/>
  <c r="A23" i="11"/>
  <c r="B22" i="10"/>
  <c r="A23" i="10"/>
  <c r="B22" i="9"/>
  <c r="A23" i="9"/>
  <c r="B22" i="8"/>
  <c r="A23" i="8"/>
  <c r="B22" i="7"/>
  <c r="A23" i="7"/>
  <c r="B22" i="6"/>
  <c r="A23" i="6"/>
  <c r="B22" i="5"/>
  <c r="A23" i="5"/>
  <c r="B22" i="4"/>
  <c r="A23" i="4"/>
  <c r="B22" i="3"/>
  <c r="A23" i="3"/>
  <c r="A23" i="1"/>
  <c r="B22" i="1"/>
  <c r="A24" i="13" l="1"/>
  <c r="B23" i="13"/>
  <c r="A24" i="12"/>
  <c r="B23" i="12"/>
  <c r="A24" i="11"/>
  <c r="B23" i="11"/>
  <c r="A24" i="10"/>
  <c r="B23" i="10"/>
  <c r="A24" i="9"/>
  <c r="B23" i="9"/>
  <c r="B23" i="8"/>
  <c r="A24" i="8"/>
  <c r="A24" i="7"/>
  <c r="B23" i="7"/>
  <c r="A24" i="6"/>
  <c r="B23" i="6"/>
  <c r="A24" i="5"/>
  <c r="B23" i="5"/>
  <c r="A24" i="4"/>
  <c r="B23" i="4"/>
  <c r="A24" i="3"/>
  <c r="B23" i="3"/>
  <c r="A24" i="1"/>
  <c r="B23" i="1"/>
  <c r="B24" i="13" l="1"/>
  <c r="A25" i="13"/>
  <c r="B24" i="12"/>
  <c r="A25" i="12"/>
  <c r="B24" i="11"/>
  <c r="A25" i="11"/>
  <c r="B24" i="10"/>
  <c r="A25" i="10"/>
  <c r="B24" i="9"/>
  <c r="A25" i="9"/>
  <c r="B24" i="8"/>
  <c r="A25" i="8"/>
  <c r="A25" i="7"/>
  <c r="B24" i="7"/>
  <c r="B24" i="6"/>
  <c r="A25" i="6"/>
  <c r="A25" i="5"/>
  <c r="B24" i="5"/>
  <c r="B24" i="4"/>
  <c r="A25" i="4"/>
  <c r="B24" i="3"/>
  <c r="A25" i="3"/>
  <c r="A25" i="1"/>
  <c r="B24" i="1"/>
  <c r="A26" i="13" l="1"/>
  <c r="B25" i="13"/>
  <c r="A26" i="12"/>
  <c r="B25" i="12"/>
  <c r="A26" i="11"/>
  <c r="B25" i="11"/>
  <c r="A26" i="10"/>
  <c r="B25" i="10"/>
  <c r="A26" i="9"/>
  <c r="B25" i="9"/>
  <c r="A26" i="8"/>
  <c r="B25" i="8"/>
  <c r="A26" i="7"/>
  <c r="B25" i="7"/>
  <c r="A26" i="6"/>
  <c r="B25" i="6"/>
  <c r="A26" i="5"/>
  <c r="B25" i="5"/>
  <c r="A26" i="4"/>
  <c r="B25" i="4"/>
  <c r="A26" i="3"/>
  <c r="B25" i="3"/>
  <c r="A26" i="1"/>
  <c r="B25" i="1"/>
  <c r="B26" i="13" l="1"/>
  <c r="A27" i="13"/>
  <c r="B26" i="12"/>
  <c r="A27" i="12"/>
  <c r="B26" i="11"/>
  <c r="A27" i="11"/>
  <c r="B26" i="10"/>
  <c r="A27" i="10"/>
  <c r="B26" i="9"/>
  <c r="A27" i="9"/>
  <c r="B26" i="8"/>
  <c r="A27" i="8"/>
  <c r="B26" i="7"/>
  <c r="A27" i="7"/>
  <c r="B26" i="6"/>
  <c r="A27" i="6"/>
  <c r="B26" i="5"/>
  <c r="A27" i="5"/>
  <c r="B26" i="4"/>
  <c r="A27" i="4"/>
  <c r="B26" i="3"/>
  <c r="A27" i="3"/>
  <c r="A27" i="1"/>
  <c r="B26" i="1"/>
  <c r="A28" i="13" l="1"/>
  <c r="B27" i="13"/>
  <c r="A28" i="12"/>
  <c r="B27" i="12"/>
  <c r="A28" i="11"/>
  <c r="B27" i="11"/>
  <c r="A28" i="10"/>
  <c r="B27" i="10"/>
  <c r="A28" i="9"/>
  <c r="B27" i="9"/>
  <c r="B27" i="8"/>
  <c r="A28" i="8"/>
  <c r="A28" i="7"/>
  <c r="B27" i="7"/>
  <c r="A28" i="6"/>
  <c r="B27" i="6"/>
  <c r="A28" i="5"/>
  <c r="B27" i="5"/>
  <c r="A28" i="4"/>
  <c r="B27" i="4"/>
  <c r="A28" i="3"/>
  <c r="B27" i="3"/>
  <c r="A28" i="1"/>
  <c r="B27" i="1"/>
  <c r="B28" i="13" l="1"/>
  <c r="A29" i="13"/>
  <c r="B28" i="12"/>
  <c r="A29" i="12"/>
  <c r="B28" i="11"/>
  <c r="A29" i="11"/>
  <c r="B28" i="10"/>
  <c r="A29" i="10"/>
  <c r="B28" i="9"/>
  <c r="A29" i="9"/>
  <c r="B28" i="8"/>
  <c r="A29" i="8"/>
  <c r="B28" i="7"/>
  <c r="A29" i="7"/>
  <c r="B28" i="6"/>
  <c r="A29" i="6"/>
  <c r="B28" i="5"/>
  <c r="A29" i="5"/>
  <c r="B28" i="4"/>
  <c r="A29" i="4"/>
  <c r="B28" i="3"/>
  <c r="A29" i="3"/>
  <c r="A29" i="1"/>
  <c r="B28" i="1"/>
  <c r="A30" i="13" l="1"/>
  <c r="B29" i="13"/>
  <c r="A30" i="12"/>
  <c r="B29" i="12"/>
  <c r="A30" i="11"/>
  <c r="B29" i="11"/>
  <c r="A30" i="10"/>
  <c r="B29" i="10"/>
  <c r="A30" i="9"/>
  <c r="B29" i="9"/>
  <c r="B29" i="8"/>
  <c r="A30" i="8"/>
  <c r="A30" i="7"/>
  <c r="B29" i="7"/>
  <c r="A30" i="6"/>
  <c r="B29" i="6"/>
  <c r="A30" i="5"/>
  <c r="B29" i="5"/>
  <c r="A30" i="4"/>
  <c r="B29" i="4"/>
  <c r="A30" i="3"/>
  <c r="B29" i="3"/>
  <c r="A30" i="1"/>
  <c r="B29" i="1"/>
  <c r="B30" i="13" l="1"/>
  <c r="A31" i="13"/>
  <c r="B30" i="12"/>
  <c r="A31" i="12"/>
  <c r="B30" i="11"/>
  <c r="A31" i="11"/>
  <c r="B30" i="10"/>
  <c r="A31" i="10"/>
  <c r="B30" i="9"/>
  <c r="A31" i="9"/>
  <c r="B30" i="8"/>
  <c r="A31" i="8"/>
  <c r="B30" i="7"/>
  <c r="A31" i="7"/>
  <c r="B30" i="6"/>
  <c r="A31" i="6"/>
  <c r="B30" i="5"/>
  <c r="A31" i="5"/>
  <c r="B30" i="4"/>
  <c r="A31" i="4"/>
  <c r="B30" i="3"/>
  <c r="A31" i="3"/>
  <c r="A31" i="1"/>
  <c r="B30" i="1"/>
  <c r="A32" i="13" l="1"/>
  <c r="B31" i="13"/>
  <c r="A32" i="12"/>
  <c r="B31" i="12"/>
  <c r="A32" i="11"/>
  <c r="B31" i="11"/>
  <c r="A32" i="10"/>
  <c r="B31" i="10"/>
  <c r="A32" i="9"/>
  <c r="B31" i="9"/>
  <c r="B31" i="8"/>
  <c r="A32" i="8"/>
  <c r="A32" i="7"/>
  <c r="B31" i="7"/>
  <c r="A32" i="6"/>
  <c r="B31" i="6"/>
  <c r="A32" i="5"/>
  <c r="B31" i="5"/>
  <c r="A32" i="4"/>
  <c r="B31" i="4"/>
  <c r="A32" i="3"/>
  <c r="B31" i="3"/>
  <c r="A32" i="1"/>
  <c r="B31" i="1"/>
  <c r="B32" i="13" l="1"/>
  <c r="A33" i="13"/>
  <c r="B32" i="12"/>
  <c r="A33" i="12"/>
  <c r="B32" i="11"/>
  <c r="A33" i="11"/>
  <c r="B32" i="10"/>
  <c r="A33" i="10"/>
  <c r="B32" i="9"/>
  <c r="A33" i="9"/>
  <c r="B32" i="8"/>
  <c r="A33" i="8"/>
  <c r="A33" i="7"/>
  <c r="B32" i="7"/>
  <c r="B32" i="6"/>
  <c r="A33" i="6"/>
  <c r="B32" i="5"/>
  <c r="A33" i="5"/>
  <c r="B32" i="4"/>
  <c r="A33" i="4"/>
  <c r="B32" i="3"/>
  <c r="A33" i="3"/>
  <c r="A33" i="1"/>
  <c r="B32" i="1"/>
  <c r="A34" i="13" l="1"/>
  <c r="B33" i="13"/>
  <c r="A34" i="12"/>
  <c r="B33" i="12"/>
  <c r="A34" i="11"/>
  <c r="B33" i="11"/>
  <c r="A34" i="10"/>
  <c r="B33" i="10"/>
  <c r="A34" i="9"/>
  <c r="B33" i="9"/>
  <c r="B33" i="8"/>
  <c r="A34" i="8"/>
  <c r="A34" i="7"/>
  <c r="B33" i="7"/>
  <c r="A34" i="6"/>
  <c r="B33" i="6"/>
  <c r="A34" i="5"/>
  <c r="B33" i="5"/>
  <c r="A34" i="4"/>
  <c r="B33" i="4"/>
  <c r="A34" i="3"/>
  <c r="B33" i="3"/>
  <c r="A34" i="1"/>
  <c r="B33" i="1"/>
  <c r="B34" i="13" l="1"/>
  <c r="A35" i="13"/>
  <c r="B34" i="12"/>
  <c r="A35" i="12"/>
  <c r="B34" i="11"/>
  <c r="A35" i="11"/>
  <c r="B34" i="10"/>
  <c r="A35" i="10"/>
  <c r="B34" i="9"/>
  <c r="A35" i="9"/>
  <c r="B34" i="8"/>
  <c r="A35" i="8"/>
  <c r="B34" i="7"/>
  <c r="A35" i="7"/>
  <c r="B34" i="6"/>
  <c r="A35" i="6"/>
  <c r="B34" i="5"/>
  <c r="A35" i="5"/>
  <c r="B34" i="4"/>
  <c r="A35" i="4"/>
  <c r="B34" i="3"/>
  <c r="A35" i="3"/>
  <c r="A35" i="1"/>
  <c r="B34" i="1"/>
  <c r="A36" i="13" l="1"/>
  <c r="B35" i="13"/>
  <c r="A36" i="12"/>
  <c r="B35" i="12"/>
  <c r="A36" i="11"/>
  <c r="B35" i="11"/>
  <c r="A36" i="10"/>
  <c r="B35" i="10"/>
  <c r="A36" i="9"/>
  <c r="B35" i="9"/>
  <c r="B35" i="8"/>
  <c r="A36" i="8"/>
  <c r="A36" i="7"/>
  <c r="B35" i="7"/>
  <c r="A36" i="6"/>
  <c r="B35" i="6"/>
  <c r="A36" i="5"/>
  <c r="B35" i="5"/>
  <c r="A36" i="4"/>
  <c r="B35" i="4"/>
  <c r="A36" i="3"/>
  <c r="B35" i="3"/>
  <c r="A36" i="1"/>
  <c r="B35" i="1"/>
  <c r="B36" i="13" l="1"/>
  <c r="A37" i="13"/>
  <c r="B36" i="12"/>
  <c r="A37" i="12"/>
  <c r="B36" i="11"/>
  <c r="A37" i="11"/>
  <c r="B36" i="10"/>
  <c r="A37" i="10"/>
  <c r="B36" i="9"/>
  <c r="A37" i="9"/>
  <c r="B36" i="8"/>
  <c r="A37" i="8"/>
  <c r="B36" i="7"/>
  <c r="A37" i="7"/>
  <c r="B36" i="6"/>
  <c r="A37" i="6"/>
  <c r="B36" i="5"/>
  <c r="A37" i="5"/>
  <c r="B36" i="4"/>
  <c r="A37" i="4"/>
  <c r="B36" i="3"/>
  <c r="A37" i="3"/>
  <c r="A37" i="1"/>
  <c r="B36" i="1"/>
  <c r="A38" i="13" l="1"/>
  <c r="B37" i="13"/>
  <c r="A38" i="12"/>
  <c r="B37" i="12"/>
  <c r="A38" i="11"/>
  <c r="B37" i="11"/>
  <c r="A38" i="10"/>
  <c r="B37" i="10"/>
  <c r="A38" i="9"/>
  <c r="B37" i="9"/>
  <c r="B37" i="8"/>
  <c r="A38" i="8"/>
  <c r="A38" i="7"/>
  <c r="B37" i="7"/>
  <c r="A38" i="6"/>
  <c r="B37" i="6"/>
  <c r="A38" i="5"/>
  <c r="B37" i="5"/>
  <c r="A38" i="4"/>
  <c r="B37" i="4"/>
  <c r="A38" i="3"/>
  <c r="B37" i="3"/>
  <c r="A38" i="1"/>
  <c r="B37" i="1"/>
  <c r="B38" i="13" l="1"/>
  <c r="A39" i="13"/>
  <c r="B38" i="12"/>
  <c r="A39" i="12"/>
  <c r="B38" i="11"/>
  <c r="A39" i="11"/>
  <c r="B38" i="10"/>
  <c r="A39" i="10"/>
  <c r="B38" i="9"/>
  <c r="A39" i="9"/>
  <c r="B38" i="8"/>
  <c r="A39" i="8"/>
  <c r="B38" i="7"/>
  <c r="A39" i="7"/>
  <c r="B38" i="6"/>
  <c r="A39" i="6"/>
  <c r="B38" i="5"/>
  <c r="A39" i="5"/>
  <c r="B38" i="4"/>
  <c r="A39" i="4"/>
  <c r="B38" i="3"/>
  <c r="A39" i="3"/>
  <c r="A39" i="1"/>
  <c r="B38" i="1"/>
  <c r="A40" i="13" l="1"/>
  <c r="B40" i="13" s="1"/>
  <c r="B39" i="13"/>
  <c r="A40" i="12"/>
  <c r="B40" i="12" s="1"/>
  <c r="B39" i="12"/>
  <c r="A40" i="11"/>
  <c r="B40" i="11" s="1"/>
  <c r="B39" i="11"/>
  <c r="A40" i="10"/>
  <c r="B40" i="10" s="1"/>
  <c r="B39" i="10"/>
  <c r="A40" i="9"/>
  <c r="B40" i="9" s="1"/>
  <c r="B39" i="9"/>
  <c r="B39" i="8"/>
  <c r="A40" i="8"/>
  <c r="B40" i="8" s="1"/>
  <c r="A40" i="7"/>
  <c r="B40" i="7" s="1"/>
  <c r="B39" i="7"/>
  <c r="A40" i="6"/>
  <c r="B40" i="6" s="1"/>
  <c r="B39" i="6"/>
  <c r="A40" i="5"/>
  <c r="B40" i="5" s="1"/>
  <c r="B39" i="5"/>
  <c r="A40" i="4"/>
  <c r="B40" i="4" s="1"/>
  <c r="B39" i="4"/>
  <c r="A40" i="3"/>
  <c r="B40" i="3" s="1"/>
  <c r="B39" i="3"/>
  <c r="A40" i="1"/>
  <c r="B40" i="1" s="1"/>
  <c r="B39" i="1"/>
  <c r="E41" i="1" l="1"/>
  <c r="M41" i="1"/>
  <c r="M8" i="15" s="1"/>
  <c r="M20" i="15" s="1"/>
  <c r="L42" i="1"/>
  <c r="K42" i="1"/>
  <c r="J42" i="1"/>
  <c r="I42" i="1"/>
  <c r="I8" i="15" s="1"/>
  <c r="I21" i="15" s="1"/>
  <c r="H42" i="1"/>
  <c r="H8" i="15" s="1"/>
  <c r="H21" i="15" s="1"/>
  <c r="G42" i="1"/>
  <c r="G8" i="15" s="1"/>
  <c r="G21" i="15" s="1"/>
  <c r="F42" i="1"/>
  <c r="F8" i="15" s="1"/>
  <c r="F21" i="15" s="1"/>
  <c r="E42" i="1" l="1"/>
  <c r="E8" i="15" s="1"/>
  <c r="E21" i="15" s="1"/>
  <c r="L23" i="15" s="1"/>
  <c r="D8" i="15"/>
  <c r="D21" i="15" s="1"/>
  <c r="L44" i="1"/>
</calcChain>
</file>

<file path=xl/sharedStrings.xml><?xml version="1.0" encoding="utf-8"?>
<sst xmlns="http://schemas.openxmlformats.org/spreadsheetml/2006/main" count="612" uniqueCount="57">
  <si>
    <t>Date</t>
  </si>
  <si>
    <t>Hôtel</t>
  </si>
  <si>
    <t>Autres frais</t>
  </si>
  <si>
    <t>Nom :</t>
  </si>
  <si>
    <t>Août</t>
  </si>
  <si>
    <t>dont TVA</t>
  </si>
  <si>
    <t>barème km</t>
  </si>
  <si>
    <t>TOTAL FRAIS</t>
  </si>
  <si>
    <t>TOTAUX</t>
  </si>
  <si>
    <t>total km :</t>
  </si>
  <si>
    <t>Janvier</t>
  </si>
  <si>
    <t>Jean-Marc Durand</t>
  </si>
  <si>
    <t>Repas</t>
  </si>
  <si>
    <t>Transports en commun, train</t>
  </si>
  <si>
    <t>Remarques</t>
  </si>
  <si>
    <t>Frais km</t>
  </si>
  <si>
    <t>Toulouse</t>
  </si>
  <si>
    <t>Février</t>
  </si>
  <si>
    <t>Mars</t>
  </si>
  <si>
    <t>Avril</t>
  </si>
  <si>
    <t>Mai</t>
  </si>
  <si>
    <t>Juin</t>
  </si>
  <si>
    <t>Juillet</t>
  </si>
  <si>
    <t>Septembre</t>
  </si>
  <si>
    <t>Octobre</t>
  </si>
  <si>
    <t>Novembre</t>
  </si>
  <si>
    <t>Décembre</t>
  </si>
  <si>
    <t>Dimanche</t>
  </si>
  <si>
    <t>Lundi</t>
  </si>
  <si>
    <t>Mardi</t>
  </si>
  <si>
    <t>Mercredi</t>
  </si>
  <si>
    <t>Jeudi</t>
  </si>
  <si>
    <t>Vendredi</t>
  </si>
  <si>
    <t>Samedi</t>
  </si>
  <si>
    <t>Mois (sélectionnez) :</t>
  </si>
  <si>
    <t>Année (sélectionnez) :</t>
  </si>
  <si>
    <t>Indemnité au km :</t>
  </si>
  <si>
    <t>nombre km</t>
  </si>
  <si>
    <t>Essence</t>
  </si>
  <si>
    <t>Comment obtenir le mot de passe de ce document ?</t>
  </si>
  <si>
    <t>C'est simple, cliquez ici :</t>
  </si>
  <si>
    <t>(ou recopiez le lien en cas de problème)</t>
  </si>
  <si>
    <t>BpE documents est une entreprise française.</t>
  </si>
  <si>
    <t>contact@business-plan-excel.fr</t>
  </si>
  <si>
    <t>© BpE documents</t>
  </si>
  <si>
    <t>https://www.business-plan-excel.fr/produit/mot-de-passe-note-de-frais-excel/</t>
  </si>
  <si>
    <t>Descriptif, lieu du déplacement</t>
  </si>
  <si>
    <t>Affranchissements</t>
  </si>
  <si>
    <t>Parking / Péages</t>
  </si>
  <si>
    <t>Note de frais</t>
  </si>
  <si>
    <t>Pour obtenir le mot de passe :</t>
  </si>
  <si>
    <t>Récapitulatif annuel</t>
  </si>
  <si>
    <t>Mois</t>
  </si>
  <si>
    <t>montant</t>
  </si>
  <si>
    <t>Le mot de passe sera à entrer dans le menu Révision : "Ôter la protection de la feuille" ainsi que "Protéger le classeur"</t>
  </si>
  <si>
    <t>Lien pour déverrouiller le document :</t>
  </si>
  <si>
    <t xml:space="preserve">     (sélectionnez dans la liste de choix)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</si>
</sst>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</numFmts>
  <fonts count="38" x14ac:knownFonts="1">
    <font>
      <sz val="10"/>
      <name val="Arial"/>
    </font>
    <font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sz val="11"/>
      <color theme="0"/>
      <name val="Arial"/>
      <family val="2"/>
    </font>
    <font>
      <b/>
      <i/>
      <sz val="10"/>
      <name val="Arial"/>
      <family val="2"/>
    </font>
    <font>
      <b/>
      <sz val="11"/>
      <color theme="1"/>
      <name val="Calibri"/>
      <family val="2"/>
      <scheme val="minor"/>
    </font>
    <font>
      <b/>
      <i/>
      <sz val="20"/>
      <color rgb="FFC00000"/>
      <name val="Arial"/>
      <family val="2"/>
    </font>
    <font>
      <b/>
      <sz val="10"/>
      <color theme="0"/>
      <name val="Arial"/>
      <family val="2"/>
    </font>
    <font>
      <b/>
      <i/>
      <sz val="10"/>
      <color theme="0"/>
      <name val="Arial"/>
      <family val="2"/>
    </font>
    <font>
      <b/>
      <i/>
      <sz val="11"/>
      <color theme="0"/>
      <name val="Arial"/>
      <family val="2"/>
    </font>
    <font>
      <i/>
      <sz val="9"/>
      <name val="Arial"/>
      <family val="2"/>
    </font>
    <font>
      <b/>
      <i/>
      <sz val="11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b/>
      <sz val="16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i/>
      <sz val="9"/>
      <color theme="1"/>
      <name val="Calibri"/>
      <family val="2"/>
    </font>
    <font>
      <b/>
      <u/>
      <sz val="12"/>
      <color theme="10"/>
      <name val="Arial"/>
      <family val="2"/>
    </font>
    <font>
      <b/>
      <u/>
      <sz val="12"/>
      <color theme="10"/>
      <name val="Calibri"/>
      <family val="2"/>
      <scheme val="minor"/>
    </font>
    <font>
      <b/>
      <sz val="12"/>
      <color theme="0"/>
      <name val="Arial"/>
      <family val="2"/>
    </font>
    <font>
      <sz val="12"/>
      <name val="Arial"/>
      <family val="2"/>
    </font>
    <font>
      <i/>
      <sz val="12"/>
      <color rgb="FFFF0000"/>
      <name val="Calibri"/>
      <family val="2"/>
      <scheme val="minor"/>
    </font>
    <font>
      <b/>
      <u/>
      <sz val="11"/>
      <color theme="10"/>
      <name val="Arial"/>
      <family val="2"/>
    </font>
    <font>
      <b/>
      <u/>
      <sz val="11"/>
      <color theme="10"/>
      <name val="Calibri"/>
      <family val="2"/>
      <scheme val="minor"/>
    </font>
    <font>
      <i/>
      <sz val="10"/>
      <color indexed="10"/>
      <name val="Arial"/>
      <family val="2"/>
    </font>
    <font>
      <i/>
      <sz val="11"/>
      <color rgb="FFFF0000"/>
      <name val="Arial"/>
      <family val="2"/>
    </font>
    <font>
      <b/>
      <i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9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164" fontId="6" fillId="0" borderId="0" xfId="0" applyNumberFormat="1" applyFont="1" applyAlignment="1">
      <alignment wrapText="1"/>
    </xf>
    <xf numFmtId="0" fontId="7" fillId="0" borderId="0" xfId="0" applyFont="1"/>
    <xf numFmtId="0" fontId="3" fillId="0" borderId="0" xfId="0" applyFont="1" applyAlignment="1">
      <alignment horizontal="right"/>
    </xf>
    <xf numFmtId="44" fontId="3" fillId="0" borderId="0" xfId="0" applyNumberFormat="1" applyFont="1"/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164" fontId="6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/>
    </xf>
    <xf numFmtId="44" fontId="6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44" fontId="3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/>
    </xf>
    <xf numFmtId="0" fontId="8" fillId="0" borderId="0" xfId="0" applyFont="1" applyAlignment="1">
      <alignment horizontal="right" vertical="center"/>
    </xf>
    <xf numFmtId="44" fontId="10" fillId="4" borderId="2" xfId="0" applyNumberFormat="1" applyFont="1" applyFill="1" applyBorder="1" applyAlignment="1">
      <alignment vertical="center"/>
    </xf>
    <xf numFmtId="0" fontId="2" fillId="3" borderId="11" xfId="0" applyFont="1" applyFill="1" applyBorder="1" applyAlignment="1">
      <alignment horizontal="right" vertical="center"/>
    </xf>
    <xf numFmtId="44" fontId="11" fillId="2" borderId="2" xfId="0" applyNumberFormat="1" applyFont="1" applyFill="1" applyBorder="1" applyAlignment="1">
      <alignment vertical="center"/>
    </xf>
    <xf numFmtId="44" fontId="8" fillId="2" borderId="2" xfId="0" applyNumberFormat="1" applyFont="1" applyFill="1" applyBorder="1" applyAlignment="1">
      <alignment vertical="center"/>
    </xf>
    <xf numFmtId="0" fontId="11" fillId="3" borderId="3" xfId="0" applyFont="1" applyFill="1" applyBorder="1" applyAlignment="1">
      <alignment horizontal="center" vertical="center"/>
    </xf>
    <xf numFmtId="49" fontId="8" fillId="0" borderId="13" xfId="0" applyNumberFormat="1" applyFont="1" applyBorder="1" applyAlignment="1">
      <alignment vertical="center"/>
    </xf>
    <xf numFmtId="49" fontId="8" fillId="0" borderId="0" xfId="0" applyNumberFormat="1" applyFont="1" applyAlignment="1">
      <alignment vertical="center"/>
    </xf>
    <xf numFmtId="49" fontId="8" fillId="5" borderId="1" xfId="0" applyNumberFormat="1" applyFont="1" applyFill="1" applyBorder="1" applyAlignment="1" applyProtection="1">
      <alignment vertical="center"/>
      <protection locked="0"/>
    </xf>
    <xf numFmtId="44" fontId="6" fillId="0" borderId="2" xfId="0" applyNumberFormat="1" applyFont="1" applyBorder="1" applyAlignment="1" applyProtection="1">
      <alignment vertical="center" wrapText="1"/>
      <protection locked="0"/>
    </xf>
    <xf numFmtId="44" fontId="9" fillId="0" borderId="2" xfId="0" applyNumberFormat="1" applyFont="1" applyBorder="1" applyAlignment="1" applyProtection="1">
      <alignment vertical="center" wrapText="1"/>
      <protection locked="0"/>
    </xf>
    <xf numFmtId="0" fontId="14" fillId="6" borderId="9" xfId="0" applyFont="1" applyFill="1" applyBorder="1" applyAlignment="1">
      <alignment horizontal="center" vertical="center"/>
    </xf>
    <xf numFmtId="0" fontId="14" fillId="6" borderId="10" xfId="0" applyFont="1" applyFill="1" applyBorder="1" applyAlignment="1">
      <alignment horizontal="center" vertical="center" wrapText="1"/>
    </xf>
    <xf numFmtId="0" fontId="17" fillId="0" borderId="0" xfId="0" applyFont="1"/>
    <xf numFmtId="44" fontId="9" fillId="0" borderId="0" xfId="0" applyNumberFormat="1" applyFont="1" applyAlignment="1">
      <alignment vertical="center"/>
    </xf>
    <xf numFmtId="44" fontId="18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44" fontId="16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65" fontId="6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12" fillId="0" borderId="0" xfId="0" applyFont="1"/>
    <xf numFmtId="0" fontId="24" fillId="0" borderId="0" xfId="0" applyFont="1"/>
    <xf numFmtId="0" fontId="25" fillId="0" borderId="0" xfId="0" applyFont="1"/>
    <xf numFmtId="0" fontId="26" fillId="0" borderId="0" xfId="1" applyFont="1"/>
    <xf numFmtId="0" fontId="27" fillId="0" borderId="0" xfId="0" applyFont="1"/>
    <xf numFmtId="14" fontId="6" fillId="0" borderId="1" xfId="0" applyNumberFormat="1" applyFont="1" applyBorder="1" applyAlignment="1">
      <alignment horizontal="left" vertical="center" wrapText="1"/>
    </xf>
    <xf numFmtId="14" fontId="6" fillId="0" borderId="12" xfId="0" applyNumberFormat="1" applyFont="1" applyBorder="1" applyAlignment="1">
      <alignment horizontal="left" vertical="center"/>
    </xf>
    <xf numFmtId="49" fontId="8" fillId="5" borderId="2" xfId="0" applyNumberFormat="1" applyFont="1" applyFill="1" applyBorder="1" applyAlignment="1" applyProtection="1">
      <alignment vertical="center"/>
      <protection locked="0"/>
    </xf>
    <xf numFmtId="165" fontId="8" fillId="5" borderId="2" xfId="0" applyNumberFormat="1" applyFont="1" applyFill="1" applyBorder="1" applyAlignment="1" applyProtection="1">
      <alignment horizontal="left" vertical="center"/>
      <protection locked="0"/>
    </xf>
    <xf numFmtId="14" fontId="6" fillId="0" borderId="0" xfId="0" applyNumberFormat="1" applyFont="1" applyAlignment="1">
      <alignment horizontal="left" vertical="center" wrapText="1"/>
    </xf>
    <xf numFmtId="14" fontId="6" fillId="0" borderId="18" xfId="0" applyNumberFormat="1" applyFont="1" applyBorder="1" applyAlignment="1">
      <alignment horizontal="left" vertical="center"/>
    </xf>
    <xf numFmtId="14" fontId="31" fillId="0" borderId="1" xfId="0" applyNumberFormat="1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4" fontId="6" fillId="0" borderId="8" xfId="0" applyNumberFormat="1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vertical="center" wrapText="1"/>
    </xf>
    <xf numFmtId="44" fontId="9" fillId="0" borderId="2" xfId="0" applyNumberFormat="1" applyFont="1" applyBorder="1" applyAlignment="1">
      <alignment vertical="center" wrapText="1"/>
    </xf>
    <xf numFmtId="44" fontId="6" fillId="0" borderId="3" xfId="0" applyNumberFormat="1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/>
    </xf>
    <xf numFmtId="4" fontId="14" fillId="7" borderId="11" xfId="0" applyNumberFormat="1" applyFont="1" applyFill="1" applyBorder="1" applyAlignment="1">
      <alignment horizontal="right" vertical="center"/>
    </xf>
    <xf numFmtId="0" fontId="32" fillId="0" borderId="0" xfId="0" applyFont="1"/>
    <xf numFmtId="0" fontId="35" fillId="0" borderId="0" xfId="0" applyFont="1"/>
    <xf numFmtId="0" fontId="16" fillId="6" borderId="5" xfId="0" applyFont="1" applyFill="1" applyBorder="1" applyAlignment="1">
      <alignment horizontal="left" vertical="center" wrapText="1"/>
    </xf>
    <xf numFmtId="0" fontId="16" fillId="6" borderId="7" xfId="0" applyFont="1" applyFill="1" applyBorder="1" applyAlignment="1">
      <alignment horizontal="left" vertical="center" wrapText="1"/>
    </xf>
    <xf numFmtId="0" fontId="10" fillId="6" borderId="4" xfId="0" applyFont="1" applyFill="1" applyBorder="1" applyAlignment="1">
      <alignment horizontal="left" vertical="center"/>
    </xf>
    <xf numFmtId="0" fontId="10" fillId="6" borderId="15" xfId="0" applyFont="1" applyFill="1" applyBorder="1" applyAlignment="1">
      <alignment horizontal="left" vertical="center"/>
    </xf>
    <xf numFmtId="0" fontId="14" fillId="6" borderId="5" xfId="0" applyFont="1" applyFill="1" applyBorder="1" applyAlignment="1">
      <alignment horizontal="center" vertical="center" wrapText="1"/>
    </xf>
    <xf numFmtId="0" fontId="14" fillId="6" borderId="7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left" vertical="center"/>
    </xf>
    <xf numFmtId="0" fontId="10" fillId="6" borderId="7" xfId="0" applyFont="1" applyFill="1" applyBorder="1" applyAlignment="1">
      <alignment horizontal="left" vertical="center"/>
    </xf>
    <xf numFmtId="0" fontId="15" fillId="6" borderId="5" xfId="0" applyFont="1" applyFill="1" applyBorder="1" applyAlignment="1">
      <alignment horizontal="center" vertical="center" wrapText="1"/>
    </xf>
    <xf numFmtId="0" fontId="15" fillId="6" borderId="7" xfId="0" applyFont="1" applyFill="1" applyBorder="1" applyAlignment="1">
      <alignment horizontal="center" vertical="center" wrapText="1"/>
    </xf>
    <xf numFmtId="0" fontId="33" fillId="0" borderId="0" xfId="1" applyFont="1" applyAlignment="1">
      <alignment horizontal="left"/>
    </xf>
    <xf numFmtId="0" fontId="34" fillId="0" borderId="0" xfId="1" applyFont="1" applyAlignment="1">
      <alignment horizontal="left"/>
    </xf>
    <xf numFmtId="0" fontId="28" fillId="0" borderId="0" xfId="1" applyFont="1" applyAlignment="1">
      <alignment horizontal="left"/>
    </xf>
    <xf numFmtId="0" fontId="29" fillId="0" borderId="0" xfId="1" applyFont="1" applyAlignment="1">
      <alignment horizontal="left"/>
    </xf>
    <xf numFmtId="0" fontId="10" fillId="6" borderId="6" xfId="0" applyFont="1" applyFill="1" applyBorder="1" applyAlignment="1">
      <alignment horizontal="left" vertical="center"/>
    </xf>
    <xf numFmtId="0" fontId="10" fillId="6" borderId="14" xfId="0" applyFont="1" applyFill="1" applyBorder="1" applyAlignment="1">
      <alignment horizontal="left" vertical="center"/>
    </xf>
    <xf numFmtId="0" fontId="14" fillId="6" borderId="16" xfId="0" applyFont="1" applyFill="1" applyBorder="1" applyAlignment="1">
      <alignment horizontal="center" vertical="center"/>
    </xf>
    <xf numFmtId="0" fontId="14" fillId="6" borderId="17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30" fillId="6" borderId="6" xfId="0" applyFont="1" applyFill="1" applyBorder="1" applyAlignment="1">
      <alignment horizontal="left" vertical="center"/>
    </xf>
    <xf numFmtId="0" fontId="30" fillId="6" borderId="14" xfId="0" applyFont="1" applyFill="1" applyBorder="1" applyAlignment="1">
      <alignment horizontal="left" vertical="center"/>
    </xf>
    <xf numFmtId="49" fontId="36" fillId="0" borderId="0" xfId="0" applyNumberFormat="1" applyFont="1" applyAlignment="1">
      <alignment vertical="center"/>
    </xf>
    <xf numFmtId="0" fontId="37" fillId="0" borderId="0" xfId="0" applyFont="1"/>
  </cellXfs>
  <cellStyles count="2">
    <cellStyle name="Lien hypertexte" xfId="1" builtinId="8"/>
    <cellStyle name="Normal" xfId="0" builtinId="0"/>
  </cellStyles>
  <dxfs count="26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658091</xdr:colOff>
      <xdr:row>4</xdr:row>
      <xdr:rowOff>96981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C63BFE3-F195-4424-B735-3A24C41B7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82091" cy="7446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usiness-plan-excel.fr/produit/mot-de-passe-note-de-frais-excel/" TargetMode="External"/><Relationship Id="rId1" Type="http://schemas.openxmlformats.org/officeDocument/2006/relationships/hyperlink" Target="https://www.business-plan-excel.fr/produit/mot-de-passe-note-de-frais-excel/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s://www.business-plan-excel.fr/produit/mot-de-passe-note-de-frais-excel/" TargetMode="External"/><Relationship Id="rId1" Type="http://schemas.openxmlformats.org/officeDocument/2006/relationships/hyperlink" Target="https://www.business-plan-excel.fr/produit/mot-de-passe-note-de-frais-excel/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s://www.business-plan-excel.fr/produit/mot-de-passe-note-de-frais-excel/" TargetMode="External"/><Relationship Id="rId1" Type="http://schemas.openxmlformats.org/officeDocument/2006/relationships/hyperlink" Target="https://www.business-plan-excel.fr/produit/mot-de-passe-note-de-frais-excel/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s://www.business-plan-excel.fr/produit/mot-de-passe-note-de-frais-excel/" TargetMode="External"/><Relationship Id="rId1" Type="http://schemas.openxmlformats.org/officeDocument/2006/relationships/hyperlink" Target="https://www.business-plan-excel.fr/produit/mot-de-passe-note-de-frais-excel/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hyperlink" Target="mailto:contact@business-plan-excel.fr" TargetMode="External"/><Relationship Id="rId1" Type="http://schemas.openxmlformats.org/officeDocument/2006/relationships/hyperlink" Target="https://www.business-plan-excel.fr/produit/mot-de-passe-note-de-frais-excel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business-plan-excel.fr/produit/mot-de-passe-note-de-frais-excel/" TargetMode="External"/><Relationship Id="rId1" Type="http://schemas.openxmlformats.org/officeDocument/2006/relationships/hyperlink" Target="https://www.business-plan-excel.fr/produit/mot-de-passe-note-de-frais-excel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business-plan-excel.fr/produit/mot-de-passe-note-de-frais-excel/" TargetMode="External"/><Relationship Id="rId1" Type="http://schemas.openxmlformats.org/officeDocument/2006/relationships/hyperlink" Target="https://www.business-plan-excel.fr/produit/mot-de-passe-note-de-frais-excel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business-plan-excel.fr/produit/mot-de-passe-note-de-frais-excel/" TargetMode="External"/><Relationship Id="rId1" Type="http://schemas.openxmlformats.org/officeDocument/2006/relationships/hyperlink" Target="https://www.business-plan-excel.fr/produit/mot-de-passe-note-de-frais-excel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www.business-plan-excel.fr/produit/mot-de-passe-note-de-frais-excel/" TargetMode="External"/><Relationship Id="rId1" Type="http://schemas.openxmlformats.org/officeDocument/2006/relationships/hyperlink" Target="https://www.business-plan-excel.fr/produit/mot-de-passe-note-de-frais-excel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www.business-plan-excel.fr/produit/mot-de-passe-note-de-frais-excel/" TargetMode="External"/><Relationship Id="rId1" Type="http://schemas.openxmlformats.org/officeDocument/2006/relationships/hyperlink" Target="https://www.business-plan-excel.fr/produit/mot-de-passe-note-de-frais-excel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www.business-plan-excel.fr/produit/mot-de-passe-note-de-frais-excel/" TargetMode="External"/><Relationship Id="rId1" Type="http://schemas.openxmlformats.org/officeDocument/2006/relationships/hyperlink" Target="https://www.business-plan-excel.fr/produit/mot-de-passe-note-de-frais-excel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www.business-plan-excel.fr/produit/mot-de-passe-note-de-frais-excel/" TargetMode="External"/><Relationship Id="rId1" Type="http://schemas.openxmlformats.org/officeDocument/2006/relationships/hyperlink" Target="https://www.business-plan-excel.fr/produit/mot-de-passe-note-de-frais-excel/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s://www.business-plan-excel.fr/produit/mot-de-passe-note-de-frais-excel/" TargetMode="External"/><Relationship Id="rId1" Type="http://schemas.openxmlformats.org/officeDocument/2006/relationships/hyperlink" Target="https://www.business-plan-excel.fr/produit/mot-de-passe-note-de-frais-exce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8"/>
  <sheetViews>
    <sheetView showGridLines="0" tabSelected="1" zoomScale="110" zoomScaleNormal="110" workbookViewId="0">
      <selection activeCell="C3" sqref="C3"/>
    </sheetView>
  </sheetViews>
  <sheetFormatPr baseColWidth="10" defaultColWidth="11.375" defaultRowHeight="11.8" x14ac:dyDescent="0.2"/>
  <cols>
    <col min="1" max="1" width="12" style="6" customWidth="1"/>
    <col min="2" max="2" width="14.375" style="6" customWidth="1"/>
    <col min="3" max="3" width="34.75" style="2" customWidth="1"/>
    <col min="4" max="5" width="11.375" style="2" customWidth="1"/>
    <col min="6" max="12" width="12.375" style="2" customWidth="1"/>
    <col min="13" max="13" width="14.25" style="2" customWidth="1"/>
    <col min="14" max="14" width="28.25" style="34" customWidth="1"/>
    <col min="15" max="15" width="26" style="2" customWidth="1"/>
    <col min="16" max="16384" width="11.375" style="2"/>
  </cols>
  <sheetData>
    <row r="1" spans="1:16" ht="30.85" customHeight="1" x14ac:dyDescent="0.2">
      <c r="A1" s="39" t="s">
        <v>49</v>
      </c>
      <c r="B1" s="39"/>
      <c r="G1" s="96" t="s">
        <v>55</v>
      </c>
    </row>
    <row r="2" spans="1:16" ht="18" x14ac:dyDescent="0.3">
      <c r="A2" s="40"/>
      <c r="B2" s="40"/>
      <c r="C2" s="1"/>
      <c r="D2" s="1"/>
      <c r="F2" s="3"/>
      <c r="G2" s="83" t="s">
        <v>45</v>
      </c>
      <c r="H2" s="84"/>
      <c r="I2" s="84"/>
      <c r="J2" s="84"/>
      <c r="K2" s="84"/>
      <c r="L2" s="84"/>
    </row>
    <row r="3" spans="1:16" ht="17.350000000000001" customHeight="1" x14ac:dyDescent="0.2">
      <c r="A3" s="41" t="s">
        <v>3</v>
      </c>
      <c r="B3" s="2"/>
      <c r="C3" s="29" t="s">
        <v>11</v>
      </c>
      <c r="D3" s="27"/>
      <c r="E3" s="28"/>
    </row>
    <row r="4" spans="1:16" ht="17.350000000000001" customHeight="1" x14ac:dyDescent="0.2">
      <c r="A4" s="41" t="s">
        <v>34</v>
      </c>
      <c r="B4" s="2"/>
      <c r="C4" s="59" t="s">
        <v>10</v>
      </c>
      <c r="D4" s="95" t="s">
        <v>56</v>
      </c>
      <c r="E4" s="20"/>
      <c r="G4" s="44">
        <f>IF(ISERROR(VLOOKUP(C4,$A$46:$B$57,2,0)),"",VLOOKUP(C4,$A$46:$B$57,2,0))</f>
        <v>1</v>
      </c>
    </row>
    <row r="5" spans="1:16" ht="17.350000000000001" customHeight="1" x14ac:dyDescent="0.2">
      <c r="A5" s="41" t="s">
        <v>35</v>
      </c>
      <c r="B5" s="2"/>
      <c r="C5" s="59">
        <v>2026</v>
      </c>
      <c r="D5" s="95" t="s">
        <v>56</v>
      </c>
      <c r="E5" s="20"/>
    </row>
    <row r="6" spans="1:16" ht="17.350000000000001" customHeight="1" x14ac:dyDescent="0.2">
      <c r="A6" s="41" t="s">
        <v>36</v>
      </c>
      <c r="B6" s="2"/>
      <c r="C6" s="60">
        <v>0.5</v>
      </c>
      <c r="D6" s="20"/>
      <c r="E6" s="20"/>
    </row>
    <row r="7" spans="1:16" ht="24.75" customHeight="1" x14ac:dyDescent="0.2">
      <c r="F7" s="5"/>
      <c r="G7" s="5"/>
      <c r="H7" s="5"/>
    </row>
    <row r="8" spans="1:16" s="11" customFormat="1" ht="24.1" customHeight="1" x14ac:dyDescent="0.2">
      <c r="A8" s="87" t="s">
        <v>0</v>
      </c>
      <c r="B8" s="75"/>
      <c r="C8" s="79" t="s">
        <v>46</v>
      </c>
      <c r="D8" s="89" t="s">
        <v>15</v>
      </c>
      <c r="E8" s="90"/>
      <c r="F8" s="77" t="s">
        <v>13</v>
      </c>
      <c r="G8" s="77" t="s">
        <v>38</v>
      </c>
      <c r="H8" s="77" t="s">
        <v>48</v>
      </c>
      <c r="I8" s="77" t="s">
        <v>12</v>
      </c>
      <c r="J8" s="77" t="s">
        <v>1</v>
      </c>
      <c r="K8" s="77" t="s">
        <v>47</v>
      </c>
      <c r="L8" s="77" t="s">
        <v>2</v>
      </c>
      <c r="M8" s="81" t="s">
        <v>5</v>
      </c>
      <c r="N8" s="73" t="s">
        <v>14</v>
      </c>
    </row>
    <row r="9" spans="1:16" s="11" customFormat="1" ht="24.1" customHeight="1" x14ac:dyDescent="0.2">
      <c r="A9" s="88"/>
      <c r="B9" s="76"/>
      <c r="C9" s="80"/>
      <c r="D9" s="32" t="s">
        <v>6</v>
      </c>
      <c r="E9" s="33" t="s">
        <v>37</v>
      </c>
      <c r="F9" s="78"/>
      <c r="G9" s="78"/>
      <c r="H9" s="78"/>
      <c r="I9" s="78"/>
      <c r="J9" s="78"/>
      <c r="K9" s="78"/>
      <c r="L9" s="78"/>
      <c r="M9" s="82"/>
      <c r="N9" s="74"/>
    </row>
    <row r="10" spans="1:16" s="12" customFormat="1" ht="19.600000000000001" customHeight="1" x14ac:dyDescent="0.2">
      <c r="A10" s="57">
        <f>DATE(C5,G4,1)</f>
        <v>46023</v>
      </c>
      <c r="B10" s="58" t="str">
        <f t="shared" ref="B10:B40" si="0">VLOOKUP(WEEKDAY(A10),$D$46:$E$52,2,0)</f>
        <v>Jeudi</v>
      </c>
      <c r="C10" s="46"/>
      <c r="D10" s="45">
        <f>$C$6</f>
        <v>0.5</v>
      </c>
      <c r="E10" s="47"/>
      <c r="F10" s="30"/>
      <c r="G10" s="30"/>
      <c r="H10" s="30"/>
      <c r="I10" s="30"/>
      <c r="J10" s="30"/>
      <c r="K10" s="30"/>
      <c r="L10" s="30"/>
      <c r="M10" s="31"/>
      <c r="N10" s="31"/>
      <c r="P10" s="13"/>
    </row>
    <row r="11" spans="1:16" s="12" customFormat="1" ht="19.600000000000001" customHeight="1" x14ac:dyDescent="0.2">
      <c r="A11" s="57">
        <f>IF(ISERROR(A10+1),"",A10+1)</f>
        <v>46024</v>
      </c>
      <c r="B11" s="58" t="str">
        <f t="shared" si="0"/>
        <v>Vendredi</v>
      </c>
      <c r="C11" s="46" t="s">
        <v>16</v>
      </c>
      <c r="D11" s="45">
        <f t="shared" ref="D11:D40" si="1">$C$6</f>
        <v>0.5</v>
      </c>
      <c r="E11" s="48">
        <v>410</v>
      </c>
      <c r="F11" s="30">
        <v>8.1</v>
      </c>
      <c r="G11" s="30"/>
      <c r="H11" s="30">
        <v>35.6</v>
      </c>
      <c r="I11" s="30">
        <v>85</v>
      </c>
      <c r="J11" s="30"/>
      <c r="K11" s="30"/>
      <c r="L11" s="30"/>
      <c r="M11" s="31">
        <v>28.3</v>
      </c>
      <c r="N11" s="31"/>
      <c r="P11" s="13"/>
    </row>
    <row r="12" spans="1:16" s="12" customFormat="1" ht="19.600000000000001" customHeight="1" x14ac:dyDescent="0.2">
      <c r="A12" s="57">
        <f t="shared" ref="A12:A40" si="2">IF(ISERROR(A11+1),"",A11+1)</f>
        <v>46025</v>
      </c>
      <c r="B12" s="58" t="str">
        <f t="shared" si="0"/>
        <v>Samedi</v>
      </c>
      <c r="C12" s="46"/>
      <c r="D12" s="45">
        <f t="shared" si="1"/>
        <v>0.5</v>
      </c>
      <c r="E12" s="48"/>
      <c r="F12" s="30"/>
      <c r="G12" s="30"/>
      <c r="H12" s="30"/>
      <c r="I12" s="30"/>
      <c r="J12" s="30"/>
      <c r="K12" s="30"/>
      <c r="L12" s="30"/>
      <c r="M12" s="31"/>
      <c r="N12" s="31"/>
      <c r="P12" s="13"/>
    </row>
    <row r="13" spans="1:16" s="12" customFormat="1" ht="19.600000000000001" customHeight="1" x14ac:dyDescent="0.2">
      <c r="A13" s="57">
        <f t="shared" si="2"/>
        <v>46026</v>
      </c>
      <c r="B13" s="58" t="str">
        <f t="shared" si="0"/>
        <v>Dimanche</v>
      </c>
      <c r="C13" s="46"/>
      <c r="D13" s="45">
        <f t="shared" si="1"/>
        <v>0.5</v>
      </c>
      <c r="E13" s="48"/>
      <c r="F13" s="30"/>
      <c r="G13" s="30"/>
      <c r="H13" s="30"/>
      <c r="I13" s="30"/>
      <c r="J13" s="30"/>
      <c r="K13" s="30"/>
      <c r="L13" s="30"/>
      <c r="M13" s="31"/>
      <c r="N13" s="31"/>
      <c r="P13" s="13"/>
    </row>
    <row r="14" spans="1:16" s="12" customFormat="1" ht="19.600000000000001" customHeight="1" x14ac:dyDescent="0.2">
      <c r="A14" s="57">
        <f t="shared" si="2"/>
        <v>46027</v>
      </c>
      <c r="B14" s="58" t="str">
        <f t="shared" si="0"/>
        <v>Lundi</v>
      </c>
      <c r="C14" s="46"/>
      <c r="D14" s="45">
        <f t="shared" si="1"/>
        <v>0.5</v>
      </c>
      <c r="E14" s="48"/>
      <c r="F14" s="30"/>
      <c r="G14" s="30"/>
      <c r="H14" s="30"/>
      <c r="I14" s="30"/>
      <c r="J14" s="30"/>
      <c r="K14" s="30"/>
      <c r="L14" s="30"/>
      <c r="M14" s="31"/>
      <c r="N14" s="31"/>
      <c r="P14" s="13"/>
    </row>
    <row r="15" spans="1:16" s="12" customFormat="1" ht="19.600000000000001" customHeight="1" x14ac:dyDescent="0.2">
      <c r="A15" s="57">
        <f t="shared" si="2"/>
        <v>46028</v>
      </c>
      <c r="B15" s="58" t="str">
        <f t="shared" si="0"/>
        <v>Mardi</v>
      </c>
      <c r="C15" s="46"/>
      <c r="D15" s="45">
        <f t="shared" si="1"/>
        <v>0.5</v>
      </c>
      <c r="E15" s="48"/>
      <c r="F15" s="30"/>
      <c r="G15" s="30"/>
      <c r="H15" s="30"/>
      <c r="I15" s="30"/>
      <c r="J15" s="30"/>
      <c r="K15" s="30"/>
      <c r="L15" s="30"/>
      <c r="M15" s="31"/>
      <c r="N15" s="31"/>
      <c r="P15" s="13"/>
    </row>
    <row r="16" spans="1:16" s="12" customFormat="1" ht="19.600000000000001" customHeight="1" x14ac:dyDescent="0.2">
      <c r="A16" s="57">
        <f t="shared" si="2"/>
        <v>46029</v>
      </c>
      <c r="B16" s="58" t="str">
        <f t="shared" si="0"/>
        <v>Mercredi</v>
      </c>
      <c r="C16" s="46"/>
      <c r="D16" s="45">
        <f t="shared" si="1"/>
        <v>0.5</v>
      </c>
      <c r="E16" s="48"/>
      <c r="F16" s="30"/>
      <c r="G16" s="30"/>
      <c r="H16" s="30"/>
      <c r="I16" s="30"/>
      <c r="J16" s="30"/>
      <c r="K16" s="30"/>
      <c r="L16" s="30"/>
      <c r="M16" s="31"/>
      <c r="N16" s="31"/>
      <c r="P16" s="13"/>
    </row>
    <row r="17" spans="1:16" s="12" customFormat="1" ht="19.600000000000001" customHeight="1" x14ac:dyDescent="0.2">
      <c r="A17" s="57">
        <f t="shared" si="2"/>
        <v>46030</v>
      </c>
      <c r="B17" s="58" t="str">
        <f t="shared" si="0"/>
        <v>Jeudi</v>
      </c>
      <c r="C17" s="46"/>
      <c r="D17" s="45">
        <f t="shared" si="1"/>
        <v>0.5</v>
      </c>
      <c r="E17" s="48"/>
      <c r="F17" s="30"/>
      <c r="G17" s="30"/>
      <c r="H17" s="30"/>
      <c r="I17" s="30"/>
      <c r="J17" s="30"/>
      <c r="K17" s="30"/>
      <c r="L17" s="30"/>
      <c r="M17" s="31"/>
      <c r="N17" s="31"/>
      <c r="P17" s="13"/>
    </row>
    <row r="18" spans="1:16" s="12" customFormat="1" ht="19.600000000000001" customHeight="1" x14ac:dyDescent="0.2">
      <c r="A18" s="57">
        <f t="shared" si="2"/>
        <v>46031</v>
      </c>
      <c r="B18" s="58" t="str">
        <f t="shared" si="0"/>
        <v>Vendredi</v>
      </c>
      <c r="C18" s="46"/>
      <c r="D18" s="45">
        <f t="shared" si="1"/>
        <v>0.5</v>
      </c>
      <c r="E18" s="48"/>
      <c r="F18" s="30"/>
      <c r="G18" s="30"/>
      <c r="H18" s="30"/>
      <c r="I18" s="30"/>
      <c r="J18" s="30"/>
      <c r="K18" s="30"/>
      <c r="L18" s="30"/>
      <c r="M18" s="31"/>
      <c r="N18" s="31"/>
      <c r="P18" s="13"/>
    </row>
    <row r="19" spans="1:16" s="12" customFormat="1" ht="19.600000000000001" customHeight="1" x14ac:dyDescent="0.2">
      <c r="A19" s="57">
        <f t="shared" si="2"/>
        <v>46032</v>
      </c>
      <c r="B19" s="58" t="str">
        <f t="shared" si="0"/>
        <v>Samedi</v>
      </c>
      <c r="C19" s="46"/>
      <c r="D19" s="45">
        <f t="shared" si="1"/>
        <v>0.5</v>
      </c>
      <c r="E19" s="48"/>
      <c r="F19" s="30"/>
      <c r="G19" s="30"/>
      <c r="H19" s="30"/>
      <c r="I19" s="30"/>
      <c r="J19" s="30"/>
      <c r="K19" s="30"/>
      <c r="L19" s="30"/>
      <c r="M19" s="31"/>
      <c r="N19" s="31"/>
      <c r="P19" s="13"/>
    </row>
    <row r="20" spans="1:16" s="12" customFormat="1" ht="19.600000000000001" customHeight="1" x14ac:dyDescent="0.2">
      <c r="A20" s="57">
        <f t="shared" si="2"/>
        <v>46033</v>
      </c>
      <c r="B20" s="58" t="str">
        <f t="shared" si="0"/>
        <v>Dimanche</v>
      </c>
      <c r="C20" s="46"/>
      <c r="D20" s="45">
        <f t="shared" si="1"/>
        <v>0.5</v>
      </c>
      <c r="E20" s="48"/>
      <c r="F20" s="30"/>
      <c r="G20" s="30"/>
      <c r="H20" s="30"/>
      <c r="I20" s="30"/>
      <c r="J20" s="30"/>
      <c r="K20" s="30"/>
      <c r="L20" s="30"/>
      <c r="M20" s="31"/>
      <c r="N20" s="31"/>
      <c r="P20" s="13"/>
    </row>
    <row r="21" spans="1:16" s="12" customFormat="1" ht="19.600000000000001" customHeight="1" x14ac:dyDescent="0.2">
      <c r="A21" s="57">
        <f t="shared" si="2"/>
        <v>46034</v>
      </c>
      <c r="B21" s="58" t="str">
        <f t="shared" si="0"/>
        <v>Lundi</v>
      </c>
      <c r="C21" s="46"/>
      <c r="D21" s="45">
        <f t="shared" si="1"/>
        <v>0.5</v>
      </c>
      <c r="E21" s="48"/>
      <c r="F21" s="30"/>
      <c r="G21" s="30"/>
      <c r="H21" s="30"/>
      <c r="I21" s="30"/>
      <c r="J21" s="30"/>
      <c r="K21" s="30"/>
      <c r="L21" s="30"/>
      <c r="M21" s="31"/>
      <c r="N21" s="31"/>
      <c r="P21" s="13"/>
    </row>
    <row r="22" spans="1:16" s="12" customFormat="1" ht="19.600000000000001" customHeight="1" x14ac:dyDescent="0.2">
      <c r="A22" s="57">
        <f t="shared" si="2"/>
        <v>46035</v>
      </c>
      <c r="B22" s="58" t="str">
        <f t="shared" si="0"/>
        <v>Mardi</v>
      </c>
      <c r="C22" s="46"/>
      <c r="D22" s="45">
        <f t="shared" si="1"/>
        <v>0.5</v>
      </c>
      <c r="E22" s="48"/>
      <c r="F22" s="30"/>
      <c r="G22" s="30"/>
      <c r="H22" s="30"/>
      <c r="I22" s="30"/>
      <c r="J22" s="30"/>
      <c r="K22" s="30"/>
      <c r="L22" s="30"/>
      <c r="M22" s="31"/>
      <c r="N22" s="31"/>
      <c r="P22" s="13"/>
    </row>
    <row r="23" spans="1:16" s="12" customFormat="1" ht="19.600000000000001" customHeight="1" x14ac:dyDescent="0.2">
      <c r="A23" s="57">
        <f t="shared" si="2"/>
        <v>46036</v>
      </c>
      <c r="B23" s="58" t="str">
        <f t="shared" si="0"/>
        <v>Mercredi</v>
      </c>
      <c r="C23" s="46"/>
      <c r="D23" s="45">
        <f t="shared" si="1"/>
        <v>0.5</v>
      </c>
      <c r="E23" s="48"/>
      <c r="F23" s="30"/>
      <c r="G23" s="30"/>
      <c r="H23" s="30"/>
      <c r="I23" s="30"/>
      <c r="J23" s="30"/>
      <c r="K23" s="30"/>
      <c r="L23" s="30"/>
      <c r="M23" s="31"/>
      <c r="N23" s="31"/>
      <c r="P23" s="13"/>
    </row>
    <row r="24" spans="1:16" s="12" customFormat="1" ht="19.600000000000001" customHeight="1" x14ac:dyDescent="0.2">
      <c r="A24" s="57">
        <f t="shared" si="2"/>
        <v>46037</v>
      </c>
      <c r="B24" s="58" t="str">
        <f t="shared" si="0"/>
        <v>Jeudi</v>
      </c>
      <c r="C24" s="46"/>
      <c r="D24" s="45">
        <f t="shared" si="1"/>
        <v>0.5</v>
      </c>
      <c r="E24" s="48"/>
      <c r="F24" s="30"/>
      <c r="G24" s="30"/>
      <c r="H24" s="30"/>
      <c r="I24" s="30"/>
      <c r="J24" s="30"/>
      <c r="K24" s="30"/>
      <c r="L24" s="30"/>
      <c r="M24" s="31"/>
      <c r="N24" s="31"/>
      <c r="P24" s="13"/>
    </row>
    <row r="25" spans="1:16" s="12" customFormat="1" ht="19.600000000000001" customHeight="1" x14ac:dyDescent="0.2">
      <c r="A25" s="57">
        <f t="shared" si="2"/>
        <v>46038</v>
      </c>
      <c r="B25" s="58" t="str">
        <f t="shared" si="0"/>
        <v>Vendredi</v>
      </c>
      <c r="C25" s="46"/>
      <c r="D25" s="45">
        <f t="shared" si="1"/>
        <v>0.5</v>
      </c>
      <c r="E25" s="48"/>
      <c r="F25" s="30"/>
      <c r="G25" s="30"/>
      <c r="H25" s="30"/>
      <c r="I25" s="30"/>
      <c r="J25" s="30"/>
      <c r="K25" s="30"/>
      <c r="L25" s="30"/>
      <c r="M25" s="31"/>
      <c r="N25" s="31"/>
      <c r="P25" s="13"/>
    </row>
    <row r="26" spans="1:16" s="12" customFormat="1" ht="19.600000000000001" customHeight="1" x14ac:dyDescent="0.2">
      <c r="A26" s="57">
        <f t="shared" si="2"/>
        <v>46039</v>
      </c>
      <c r="B26" s="58" t="str">
        <f t="shared" si="0"/>
        <v>Samedi</v>
      </c>
      <c r="C26" s="46"/>
      <c r="D26" s="45">
        <f t="shared" si="1"/>
        <v>0.5</v>
      </c>
      <c r="E26" s="48"/>
      <c r="F26" s="30"/>
      <c r="G26" s="30"/>
      <c r="H26" s="30"/>
      <c r="I26" s="30"/>
      <c r="J26" s="30"/>
      <c r="K26" s="30"/>
      <c r="L26" s="30"/>
      <c r="M26" s="31"/>
      <c r="N26" s="31"/>
      <c r="P26" s="13"/>
    </row>
    <row r="27" spans="1:16" s="12" customFormat="1" ht="19.600000000000001" customHeight="1" x14ac:dyDescent="0.2">
      <c r="A27" s="57">
        <f t="shared" si="2"/>
        <v>46040</v>
      </c>
      <c r="B27" s="58" t="str">
        <f t="shared" si="0"/>
        <v>Dimanche</v>
      </c>
      <c r="C27" s="46"/>
      <c r="D27" s="45">
        <f t="shared" si="1"/>
        <v>0.5</v>
      </c>
      <c r="E27" s="48"/>
      <c r="F27" s="30"/>
      <c r="G27" s="30"/>
      <c r="H27" s="30"/>
      <c r="I27" s="30"/>
      <c r="J27" s="30"/>
      <c r="K27" s="30"/>
      <c r="L27" s="30"/>
      <c r="M27" s="31"/>
      <c r="N27" s="31"/>
      <c r="P27" s="13"/>
    </row>
    <row r="28" spans="1:16" s="12" customFormat="1" ht="19.600000000000001" customHeight="1" x14ac:dyDescent="0.2">
      <c r="A28" s="57">
        <f t="shared" si="2"/>
        <v>46041</v>
      </c>
      <c r="B28" s="58" t="str">
        <f t="shared" si="0"/>
        <v>Lundi</v>
      </c>
      <c r="C28" s="46"/>
      <c r="D28" s="45">
        <f t="shared" si="1"/>
        <v>0.5</v>
      </c>
      <c r="E28" s="48"/>
      <c r="F28" s="30"/>
      <c r="G28" s="30"/>
      <c r="H28" s="30"/>
      <c r="I28" s="30"/>
      <c r="J28" s="30"/>
      <c r="K28" s="30"/>
      <c r="L28" s="30"/>
      <c r="M28" s="31"/>
      <c r="N28" s="31"/>
      <c r="P28" s="13"/>
    </row>
    <row r="29" spans="1:16" s="12" customFormat="1" ht="19.600000000000001" customHeight="1" x14ac:dyDescent="0.2">
      <c r="A29" s="57">
        <f t="shared" si="2"/>
        <v>46042</v>
      </c>
      <c r="B29" s="58" t="str">
        <f t="shared" si="0"/>
        <v>Mardi</v>
      </c>
      <c r="C29" s="46"/>
      <c r="D29" s="45">
        <f t="shared" si="1"/>
        <v>0.5</v>
      </c>
      <c r="E29" s="48"/>
      <c r="F29" s="30"/>
      <c r="G29" s="30"/>
      <c r="H29" s="30"/>
      <c r="I29" s="30"/>
      <c r="J29" s="30"/>
      <c r="K29" s="30"/>
      <c r="L29" s="30"/>
      <c r="M29" s="31"/>
      <c r="N29" s="31"/>
      <c r="P29" s="13"/>
    </row>
    <row r="30" spans="1:16" s="12" customFormat="1" ht="19.600000000000001" customHeight="1" x14ac:dyDescent="0.2">
      <c r="A30" s="57">
        <f t="shared" si="2"/>
        <v>46043</v>
      </c>
      <c r="B30" s="58" t="str">
        <f t="shared" si="0"/>
        <v>Mercredi</v>
      </c>
      <c r="C30" s="46"/>
      <c r="D30" s="45">
        <f t="shared" si="1"/>
        <v>0.5</v>
      </c>
      <c r="E30" s="48"/>
      <c r="F30" s="30"/>
      <c r="G30" s="30"/>
      <c r="H30" s="30"/>
      <c r="I30" s="30"/>
      <c r="J30" s="30"/>
      <c r="K30" s="30"/>
      <c r="L30" s="30"/>
      <c r="M30" s="31"/>
      <c r="N30" s="31"/>
      <c r="P30" s="13"/>
    </row>
    <row r="31" spans="1:16" s="12" customFormat="1" ht="19.600000000000001" customHeight="1" x14ac:dyDescent="0.2">
      <c r="A31" s="57">
        <f t="shared" si="2"/>
        <v>46044</v>
      </c>
      <c r="B31" s="58" t="str">
        <f t="shared" si="0"/>
        <v>Jeudi</v>
      </c>
      <c r="C31" s="46"/>
      <c r="D31" s="45">
        <f t="shared" si="1"/>
        <v>0.5</v>
      </c>
      <c r="E31" s="48"/>
      <c r="F31" s="30"/>
      <c r="G31" s="30"/>
      <c r="H31" s="30"/>
      <c r="I31" s="30"/>
      <c r="J31" s="30"/>
      <c r="K31" s="30"/>
      <c r="L31" s="30"/>
      <c r="M31" s="31"/>
      <c r="N31" s="31"/>
      <c r="P31" s="14"/>
    </row>
    <row r="32" spans="1:16" s="12" customFormat="1" ht="19.600000000000001" customHeight="1" x14ac:dyDescent="0.2">
      <c r="A32" s="57">
        <f t="shared" si="2"/>
        <v>46045</v>
      </c>
      <c r="B32" s="58" t="str">
        <f t="shared" si="0"/>
        <v>Vendredi</v>
      </c>
      <c r="C32" s="46"/>
      <c r="D32" s="45">
        <f t="shared" si="1"/>
        <v>0.5</v>
      </c>
      <c r="E32" s="48"/>
      <c r="F32" s="30"/>
      <c r="G32" s="30"/>
      <c r="H32" s="30"/>
      <c r="I32" s="30"/>
      <c r="J32" s="30"/>
      <c r="K32" s="30"/>
      <c r="L32" s="30"/>
      <c r="M32" s="31"/>
      <c r="N32" s="31"/>
      <c r="P32" s="14"/>
    </row>
    <row r="33" spans="1:16" s="12" customFormat="1" ht="19.600000000000001" customHeight="1" x14ac:dyDescent="0.2">
      <c r="A33" s="57">
        <f t="shared" si="2"/>
        <v>46046</v>
      </c>
      <c r="B33" s="58" t="str">
        <f t="shared" si="0"/>
        <v>Samedi</v>
      </c>
      <c r="C33" s="46"/>
      <c r="D33" s="45">
        <f t="shared" si="1"/>
        <v>0.5</v>
      </c>
      <c r="E33" s="48"/>
      <c r="F33" s="30"/>
      <c r="G33" s="30"/>
      <c r="H33" s="30"/>
      <c r="I33" s="30"/>
      <c r="J33" s="30"/>
      <c r="K33" s="30"/>
      <c r="L33" s="30"/>
      <c r="M33" s="31"/>
      <c r="N33" s="31"/>
      <c r="P33" s="14"/>
    </row>
    <row r="34" spans="1:16" s="12" customFormat="1" ht="19.600000000000001" customHeight="1" x14ac:dyDescent="0.2">
      <c r="A34" s="57">
        <f t="shared" si="2"/>
        <v>46047</v>
      </c>
      <c r="B34" s="58" t="str">
        <f t="shared" si="0"/>
        <v>Dimanche</v>
      </c>
      <c r="C34" s="46"/>
      <c r="D34" s="45">
        <f t="shared" si="1"/>
        <v>0.5</v>
      </c>
      <c r="E34" s="48"/>
      <c r="F34" s="30"/>
      <c r="G34" s="30"/>
      <c r="H34" s="30"/>
      <c r="I34" s="30"/>
      <c r="J34" s="30"/>
      <c r="K34" s="30"/>
      <c r="L34" s="30"/>
      <c r="M34" s="31"/>
      <c r="N34" s="31"/>
      <c r="P34" s="14"/>
    </row>
    <row r="35" spans="1:16" s="12" customFormat="1" ht="19.600000000000001" customHeight="1" x14ac:dyDescent="0.2">
      <c r="A35" s="57">
        <f t="shared" si="2"/>
        <v>46048</v>
      </c>
      <c r="B35" s="58" t="str">
        <f t="shared" si="0"/>
        <v>Lundi</v>
      </c>
      <c r="C35" s="46"/>
      <c r="D35" s="45">
        <f t="shared" si="1"/>
        <v>0.5</v>
      </c>
      <c r="E35" s="48"/>
      <c r="F35" s="30"/>
      <c r="G35" s="30"/>
      <c r="H35" s="30"/>
      <c r="I35" s="30"/>
      <c r="J35" s="30"/>
      <c r="K35" s="30"/>
      <c r="L35" s="30"/>
      <c r="M35" s="31"/>
      <c r="N35" s="31"/>
      <c r="P35" s="14"/>
    </row>
    <row r="36" spans="1:16" s="12" customFormat="1" ht="19.600000000000001" customHeight="1" x14ac:dyDescent="0.2">
      <c r="A36" s="57">
        <f t="shared" si="2"/>
        <v>46049</v>
      </c>
      <c r="B36" s="58" t="str">
        <f t="shared" si="0"/>
        <v>Mardi</v>
      </c>
      <c r="C36" s="46"/>
      <c r="D36" s="45">
        <f t="shared" si="1"/>
        <v>0.5</v>
      </c>
      <c r="E36" s="48"/>
      <c r="F36" s="30"/>
      <c r="G36" s="30"/>
      <c r="H36" s="30"/>
      <c r="I36" s="30"/>
      <c r="J36" s="30"/>
      <c r="K36" s="30"/>
      <c r="L36" s="30"/>
      <c r="M36" s="31"/>
      <c r="N36" s="31"/>
      <c r="P36" s="14"/>
    </row>
    <row r="37" spans="1:16" s="12" customFormat="1" ht="19.600000000000001" customHeight="1" x14ac:dyDescent="0.2">
      <c r="A37" s="57">
        <f t="shared" si="2"/>
        <v>46050</v>
      </c>
      <c r="B37" s="58" t="str">
        <f t="shared" si="0"/>
        <v>Mercredi</v>
      </c>
      <c r="C37" s="46"/>
      <c r="D37" s="45">
        <f t="shared" si="1"/>
        <v>0.5</v>
      </c>
      <c r="E37" s="48"/>
      <c r="F37" s="30"/>
      <c r="G37" s="30"/>
      <c r="H37" s="30"/>
      <c r="I37" s="30"/>
      <c r="J37" s="30"/>
      <c r="K37" s="30"/>
      <c r="L37" s="30"/>
      <c r="M37" s="31"/>
      <c r="N37" s="31"/>
      <c r="P37" s="14"/>
    </row>
    <row r="38" spans="1:16" s="12" customFormat="1" ht="19.600000000000001" customHeight="1" x14ac:dyDescent="0.2">
      <c r="A38" s="57">
        <f t="shared" si="2"/>
        <v>46051</v>
      </c>
      <c r="B38" s="58" t="str">
        <f t="shared" si="0"/>
        <v>Jeudi</v>
      </c>
      <c r="C38" s="46"/>
      <c r="D38" s="45">
        <f t="shared" si="1"/>
        <v>0.5</v>
      </c>
      <c r="E38" s="48"/>
      <c r="F38" s="30"/>
      <c r="G38" s="30"/>
      <c r="H38" s="30"/>
      <c r="I38" s="30"/>
      <c r="J38" s="30"/>
      <c r="K38" s="30"/>
      <c r="L38" s="30"/>
      <c r="M38" s="31"/>
      <c r="N38" s="31"/>
      <c r="P38" s="14"/>
    </row>
    <row r="39" spans="1:16" s="12" customFormat="1" ht="19.600000000000001" customHeight="1" x14ac:dyDescent="0.2">
      <c r="A39" s="57">
        <f t="shared" si="2"/>
        <v>46052</v>
      </c>
      <c r="B39" s="58" t="str">
        <f t="shared" si="0"/>
        <v>Vendredi</v>
      </c>
      <c r="C39" s="46"/>
      <c r="D39" s="45">
        <f t="shared" si="1"/>
        <v>0.5</v>
      </c>
      <c r="E39" s="48"/>
      <c r="F39" s="30"/>
      <c r="G39" s="30"/>
      <c r="H39" s="30"/>
      <c r="I39" s="30"/>
      <c r="J39" s="30"/>
      <c r="K39" s="30"/>
      <c r="L39" s="30"/>
      <c r="M39" s="31"/>
      <c r="N39" s="31"/>
    </row>
    <row r="40" spans="1:16" s="12" customFormat="1" ht="19.600000000000001" customHeight="1" x14ac:dyDescent="0.2">
      <c r="A40" s="57">
        <f t="shared" si="2"/>
        <v>46053</v>
      </c>
      <c r="B40" s="58" t="str">
        <f t="shared" si="0"/>
        <v>Samedi</v>
      </c>
      <c r="C40" s="46"/>
      <c r="D40" s="45">
        <f t="shared" si="1"/>
        <v>0.5</v>
      </c>
      <c r="E40" s="48"/>
      <c r="F40" s="30"/>
      <c r="G40" s="30"/>
      <c r="H40" s="30"/>
      <c r="I40" s="30"/>
      <c r="J40" s="30"/>
      <c r="K40" s="30"/>
      <c r="L40" s="30"/>
      <c r="M40" s="31"/>
      <c r="N40" s="31"/>
    </row>
    <row r="41" spans="1:16" s="15" customFormat="1" ht="18" customHeight="1" x14ac:dyDescent="0.2">
      <c r="A41" s="42"/>
      <c r="B41" s="42"/>
      <c r="D41" s="23" t="s">
        <v>9</v>
      </c>
      <c r="E41" s="26">
        <f>+SUM(E10:E40)</f>
        <v>410</v>
      </c>
      <c r="F41" s="16"/>
      <c r="G41" s="16"/>
      <c r="H41" s="16"/>
      <c r="I41" s="16"/>
      <c r="J41" s="16"/>
      <c r="K41" s="16"/>
      <c r="L41" s="16"/>
      <c r="M41" s="24">
        <f>SUM(M10:M40)</f>
        <v>28.3</v>
      </c>
      <c r="N41" s="35"/>
    </row>
    <row r="42" spans="1:16" s="15" customFormat="1" ht="15.95" customHeight="1" x14ac:dyDescent="0.2">
      <c r="A42" s="42"/>
      <c r="B42" s="42"/>
      <c r="C42" s="21" t="s">
        <v>8</v>
      </c>
      <c r="D42" s="21"/>
      <c r="E42" s="25">
        <f>E41*C6</f>
        <v>205</v>
      </c>
      <c r="F42" s="25">
        <f t="shared" ref="F42:L42" si="3">SUM(F10:F40)</f>
        <v>8.1</v>
      </c>
      <c r="G42" s="25">
        <f t="shared" si="3"/>
        <v>0</v>
      </c>
      <c r="H42" s="25">
        <f t="shared" si="3"/>
        <v>35.6</v>
      </c>
      <c r="I42" s="25">
        <f t="shared" si="3"/>
        <v>85</v>
      </c>
      <c r="J42" s="25">
        <f t="shared" si="3"/>
        <v>0</v>
      </c>
      <c r="K42" s="25">
        <f t="shared" si="3"/>
        <v>0</v>
      </c>
      <c r="L42" s="25">
        <f t="shared" si="3"/>
        <v>0</v>
      </c>
      <c r="N42" s="36"/>
    </row>
    <row r="43" spans="1:16" s="18" customFormat="1" x14ac:dyDescent="0.2">
      <c r="A43" s="43"/>
      <c r="B43" s="43"/>
      <c r="N43" s="37"/>
    </row>
    <row r="44" spans="1:16" s="18" customFormat="1" ht="18.7" customHeight="1" x14ac:dyDescent="0.2">
      <c r="A44" s="43"/>
      <c r="B44" s="43"/>
      <c r="C44" s="5"/>
      <c r="D44" s="5"/>
      <c r="F44" s="5"/>
      <c r="K44" s="17" t="s">
        <v>7</v>
      </c>
      <c r="L44" s="22">
        <f>SUM(E42:L42)</f>
        <v>333.7</v>
      </c>
      <c r="N44" s="38"/>
    </row>
    <row r="45" spans="1:16" s="18" customFormat="1" ht="18" customHeight="1" x14ac:dyDescent="0.2">
      <c r="A45" s="43"/>
      <c r="B45" s="43"/>
      <c r="J45" s="5"/>
      <c r="K45" s="19"/>
      <c r="N45" s="37"/>
    </row>
    <row r="46" spans="1:16" ht="18" hidden="1" customHeight="1" x14ac:dyDescent="0.2">
      <c r="A46" s="6" t="s">
        <v>10</v>
      </c>
      <c r="B46" s="2">
        <v>1</v>
      </c>
      <c r="C46" s="6">
        <v>2022</v>
      </c>
      <c r="D46" s="2">
        <v>1</v>
      </c>
      <c r="E46" s="2" t="s">
        <v>27</v>
      </c>
    </row>
    <row r="47" spans="1:16" ht="18" hidden="1" customHeight="1" x14ac:dyDescent="0.2">
      <c r="A47" s="6" t="s">
        <v>17</v>
      </c>
      <c r="B47" s="2">
        <v>2</v>
      </c>
      <c r="C47" s="6">
        <v>2023</v>
      </c>
      <c r="D47" s="2">
        <v>2</v>
      </c>
      <c r="E47" s="2" t="s">
        <v>28</v>
      </c>
    </row>
    <row r="48" spans="1:16" ht="18" hidden="1" customHeight="1" x14ac:dyDescent="0.2">
      <c r="A48" s="6" t="s">
        <v>18</v>
      </c>
      <c r="B48" s="2">
        <v>3</v>
      </c>
      <c r="C48" s="6">
        <v>2024</v>
      </c>
      <c r="D48" s="2">
        <v>3</v>
      </c>
      <c r="E48" s="2" t="s">
        <v>29</v>
      </c>
    </row>
    <row r="49" spans="1:5" ht="18" hidden="1" customHeight="1" x14ac:dyDescent="0.2">
      <c r="A49" s="6" t="s">
        <v>19</v>
      </c>
      <c r="B49" s="2">
        <v>4</v>
      </c>
      <c r="C49" s="6">
        <v>2025</v>
      </c>
      <c r="D49" s="2">
        <v>4</v>
      </c>
      <c r="E49" s="2" t="s">
        <v>30</v>
      </c>
    </row>
    <row r="50" spans="1:5" ht="18" hidden="1" customHeight="1" x14ac:dyDescent="0.2">
      <c r="A50" s="6" t="s">
        <v>20</v>
      </c>
      <c r="B50" s="2">
        <v>5</v>
      </c>
      <c r="C50" s="6">
        <v>2026</v>
      </c>
      <c r="D50" s="2">
        <v>5</v>
      </c>
      <c r="E50" s="2" t="s">
        <v>31</v>
      </c>
    </row>
    <row r="51" spans="1:5" ht="18" hidden="1" customHeight="1" x14ac:dyDescent="0.2">
      <c r="A51" s="6" t="s">
        <v>21</v>
      </c>
      <c r="B51" s="2">
        <v>6</v>
      </c>
      <c r="C51" s="6">
        <v>2027</v>
      </c>
      <c r="D51" s="2">
        <v>6</v>
      </c>
      <c r="E51" s="2" t="s">
        <v>32</v>
      </c>
    </row>
    <row r="52" spans="1:5" ht="18" hidden="1" customHeight="1" x14ac:dyDescent="0.2">
      <c r="A52" s="6" t="s">
        <v>22</v>
      </c>
      <c r="B52" s="2">
        <v>7</v>
      </c>
      <c r="C52" s="6">
        <v>2028</v>
      </c>
      <c r="D52" s="2">
        <v>7</v>
      </c>
      <c r="E52" s="2" t="s">
        <v>33</v>
      </c>
    </row>
    <row r="53" spans="1:5" ht="18" hidden="1" customHeight="1" x14ac:dyDescent="0.2">
      <c r="A53" s="6" t="s">
        <v>4</v>
      </c>
      <c r="B53" s="2">
        <v>8</v>
      </c>
      <c r="C53" s="6">
        <v>2029</v>
      </c>
    </row>
    <row r="54" spans="1:5" ht="18" hidden="1" customHeight="1" x14ac:dyDescent="0.2">
      <c r="A54" s="6" t="s">
        <v>23</v>
      </c>
      <c r="B54" s="2">
        <v>9</v>
      </c>
      <c r="C54" s="6">
        <v>2030</v>
      </c>
      <c r="D54" s="8"/>
      <c r="E54" s="9"/>
    </row>
    <row r="55" spans="1:5" ht="18" hidden="1" customHeight="1" x14ac:dyDescent="0.2">
      <c r="A55" s="6" t="s">
        <v>24</v>
      </c>
      <c r="B55" s="2">
        <v>10</v>
      </c>
      <c r="C55" s="6">
        <v>2031</v>
      </c>
      <c r="E55" s="10"/>
    </row>
    <row r="56" spans="1:5" ht="18" hidden="1" customHeight="1" x14ac:dyDescent="0.2">
      <c r="A56" s="6" t="s">
        <v>25</v>
      </c>
      <c r="B56" s="2">
        <v>11</v>
      </c>
      <c r="C56" s="6">
        <v>2032</v>
      </c>
      <c r="E56" s="10"/>
    </row>
    <row r="57" spans="1:5" ht="18" hidden="1" customHeight="1" x14ac:dyDescent="0.2">
      <c r="A57" s="6" t="s">
        <v>26</v>
      </c>
      <c r="B57" s="2">
        <v>12</v>
      </c>
      <c r="C57" s="6">
        <v>2033</v>
      </c>
      <c r="E57" s="10"/>
    </row>
    <row r="58" spans="1:5" ht="18" hidden="1" customHeight="1" x14ac:dyDescent="0.2">
      <c r="A58" s="2"/>
      <c r="C58" s="6">
        <v>2034</v>
      </c>
      <c r="E58" s="7"/>
    </row>
    <row r="59" spans="1:5" ht="18" hidden="1" customHeight="1" x14ac:dyDescent="0.2">
      <c r="A59" s="2"/>
      <c r="C59" s="6">
        <v>2035</v>
      </c>
      <c r="E59" s="7"/>
    </row>
    <row r="60" spans="1:5" ht="18" hidden="1" customHeight="1" x14ac:dyDescent="0.2">
      <c r="A60" s="2"/>
      <c r="C60" s="6">
        <v>2036</v>
      </c>
    </row>
    <row r="61" spans="1:5" ht="18" hidden="1" customHeight="1" x14ac:dyDescent="0.2">
      <c r="A61" s="2"/>
      <c r="C61" s="6">
        <v>2037</v>
      </c>
    </row>
    <row r="62" spans="1:5" ht="18" hidden="1" customHeight="1" x14ac:dyDescent="0.2">
      <c r="A62" s="2"/>
      <c r="C62" s="6">
        <v>2038</v>
      </c>
    </row>
    <row r="63" spans="1:5" ht="18" hidden="1" customHeight="1" x14ac:dyDescent="0.2">
      <c r="C63" s="6">
        <v>2039</v>
      </c>
    </row>
    <row r="64" spans="1:5" ht="18" hidden="1" customHeight="1" x14ac:dyDescent="0.2">
      <c r="C64" s="6">
        <v>2040</v>
      </c>
    </row>
    <row r="65" spans="1:8" ht="18" customHeight="1" x14ac:dyDescent="0.35">
      <c r="A65" s="49" t="s">
        <v>50</v>
      </c>
      <c r="B65"/>
      <c r="C65"/>
      <c r="D65"/>
      <c r="E65"/>
      <c r="F65"/>
      <c r="G65"/>
      <c r="H65"/>
    </row>
    <row r="66" spans="1:8" ht="18" customHeight="1" x14ac:dyDescent="0.3">
      <c r="A66"/>
      <c r="B66" s="52"/>
      <c r="C66" s="85" t="s">
        <v>45</v>
      </c>
      <c r="D66" s="86"/>
      <c r="E66" s="86"/>
      <c r="F66" s="86"/>
      <c r="G66" s="86"/>
      <c r="H66" s="86"/>
    </row>
    <row r="67" spans="1:8" ht="18" customHeight="1" x14ac:dyDescent="0.2"/>
    <row r="68" spans="1:8" ht="18" customHeight="1" x14ac:dyDescent="0.2"/>
  </sheetData>
  <sheetProtection algorithmName="SHA-512" hashValue="3lqBEIzlTbKVVTiSdr6tpG0OgChXStZ3x/SVKUNN56xlm//F5pVLWuahat2+yR8WgscYM37cfxnDoycG0p33gg==" saltValue="KvGqbVy+qSpsxgrXPdZD9w==" spinCount="100000" sheet="1" objects="1" scenarios="1"/>
  <mergeCells count="15">
    <mergeCell ref="G2:L2"/>
    <mergeCell ref="C66:H66"/>
    <mergeCell ref="A8:A9"/>
    <mergeCell ref="D8:E8"/>
    <mergeCell ref="H8:H9"/>
    <mergeCell ref="N8:N9"/>
    <mergeCell ref="B8:B9"/>
    <mergeCell ref="G8:G9"/>
    <mergeCell ref="F8:F9"/>
    <mergeCell ref="C8:C9"/>
    <mergeCell ref="M8:M9"/>
    <mergeCell ref="L8:L9"/>
    <mergeCell ref="K8:K9"/>
    <mergeCell ref="J8:J9"/>
    <mergeCell ref="I8:I9"/>
  </mergeCells>
  <phoneticPr fontId="19" type="noConversion"/>
  <conditionalFormatting sqref="A10:N40">
    <cfRule type="expression" dxfId="25" priority="2">
      <formula>$B10="Samedi"</formula>
    </cfRule>
    <cfRule type="expression" dxfId="24" priority="3">
      <formula>$B10="Dimanche"</formula>
    </cfRule>
  </conditionalFormatting>
  <dataValidations count="2">
    <dataValidation type="list" allowBlank="1" showInputMessage="1" showErrorMessage="1" sqref="C5" xr:uid="{3393ABBB-1197-466A-9F95-D2F27363DC04}">
      <formula1>$C$46:$C$64</formula1>
    </dataValidation>
    <dataValidation type="list" allowBlank="1" showInputMessage="1" showErrorMessage="1" sqref="C4" xr:uid="{52BCCA28-A22A-464B-8D80-9D7566BBCAC5}">
      <formula1>$A$46:$A$57</formula1>
    </dataValidation>
  </dataValidations>
  <hyperlinks>
    <hyperlink ref="C66" r:id="rId1" xr:uid="{D77037E5-4760-4A71-A204-D4A7FF4EB963}"/>
    <hyperlink ref="G2" r:id="rId2" xr:uid="{C209D8C0-D278-491B-A8EE-E0F2CC6D9C34}"/>
  </hyperlinks>
  <printOptions horizontalCentered="1" verticalCentered="1"/>
  <pageMargins left="0.27" right="0.28999999999999998" top="0.33" bottom="0.28999999999999998" header="0" footer="0"/>
  <pageSetup paperSize="9" scale="65" orientation="landscape" horizontalDpi="4294967292" r:id="rId3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C7259-C4DD-44DA-938E-DEC58993D83D}">
  <sheetPr>
    <pageSetUpPr fitToPage="1"/>
  </sheetPr>
  <dimension ref="A1:P66"/>
  <sheetViews>
    <sheetView showGridLines="0" zoomScale="110" zoomScaleNormal="110" workbookViewId="0">
      <selection activeCell="C3" sqref="C3"/>
    </sheetView>
  </sheetViews>
  <sheetFormatPr baseColWidth="10" defaultColWidth="11.375" defaultRowHeight="11.8" x14ac:dyDescent="0.2"/>
  <cols>
    <col min="1" max="1" width="12" style="6" customWidth="1"/>
    <col min="2" max="2" width="14.375" style="6" customWidth="1"/>
    <col min="3" max="3" width="34.75" style="2" customWidth="1"/>
    <col min="4" max="5" width="11.375" style="2" customWidth="1"/>
    <col min="6" max="12" width="12.375" style="2" customWidth="1"/>
    <col min="13" max="13" width="14.25" style="2" customWidth="1"/>
    <col min="14" max="14" width="28.25" style="34" customWidth="1"/>
    <col min="15" max="15" width="26" style="2" customWidth="1"/>
    <col min="16" max="16384" width="11.375" style="2"/>
  </cols>
  <sheetData>
    <row r="1" spans="1:16" ht="30.85" customHeight="1" x14ac:dyDescent="0.2">
      <c r="A1" s="39" t="s">
        <v>49</v>
      </c>
      <c r="B1" s="39"/>
      <c r="G1" s="72" t="s">
        <v>55</v>
      </c>
    </row>
    <row r="2" spans="1:16" ht="18" x14ac:dyDescent="0.3">
      <c r="A2" s="40"/>
      <c r="B2" s="40"/>
      <c r="C2" s="1"/>
      <c r="D2" s="1"/>
      <c r="F2" s="3"/>
      <c r="G2" s="83" t="s">
        <v>45</v>
      </c>
      <c r="H2" s="84"/>
      <c r="I2" s="84"/>
      <c r="J2" s="84"/>
      <c r="K2" s="84"/>
      <c r="L2" s="84"/>
    </row>
    <row r="3" spans="1:16" ht="17.350000000000001" customHeight="1" x14ac:dyDescent="0.2">
      <c r="A3" s="41" t="s">
        <v>3</v>
      </c>
      <c r="B3" s="2"/>
      <c r="C3" s="29"/>
      <c r="D3" s="27"/>
      <c r="E3" s="28"/>
    </row>
    <row r="4" spans="1:16" ht="17.350000000000001" customHeight="1" x14ac:dyDescent="0.2">
      <c r="A4" s="41" t="s">
        <v>34</v>
      </c>
      <c r="B4" s="2"/>
      <c r="C4" s="59" t="s">
        <v>24</v>
      </c>
      <c r="D4" s="44">
        <f>IF(ISERROR(VLOOKUP(C4,$A$46:$B$57,2,0)),"",VLOOKUP(C4,$A$46:$B$57,2,0))</f>
        <v>10</v>
      </c>
      <c r="E4" s="20"/>
    </row>
    <row r="5" spans="1:16" ht="17.350000000000001" customHeight="1" x14ac:dyDescent="0.2">
      <c r="A5" s="41" t="s">
        <v>35</v>
      </c>
      <c r="B5" s="2"/>
      <c r="C5" s="59"/>
      <c r="D5" s="20"/>
      <c r="E5" s="20"/>
    </row>
    <row r="6" spans="1:16" ht="17.350000000000001" customHeight="1" x14ac:dyDescent="0.2">
      <c r="A6" s="41" t="s">
        <v>36</v>
      </c>
      <c r="B6" s="2"/>
      <c r="C6" s="60"/>
      <c r="D6" s="20"/>
      <c r="E6" s="20"/>
    </row>
    <row r="7" spans="1:16" ht="24.75" customHeight="1" x14ac:dyDescent="0.2">
      <c r="F7" s="5"/>
      <c r="G7" s="5"/>
      <c r="H7" s="5"/>
    </row>
    <row r="8" spans="1:16" s="11" customFormat="1" ht="24.1" customHeight="1" x14ac:dyDescent="0.2">
      <c r="A8" s="87" t="s">
        <v>0</v>
      </c>
      <c r="B8" s="75"/>
      <c r="C8" s="79" t="s">
        <v>46</v>
      </c>
      <c r="D8" s="89" t="s">
        <v>15</v>
      </c>
      <c r="E8" s="90"/>
      <c r="F8" s="77" t="s">
        <v>13</v>
      </c>
      <c r="G8" s="77" t="s">
        <v>38</v>
      </c>
      <c r="H8" s="77" t="s">
        <v>48</v>
      </c>
      <c r="I8" s="77" t="s">
        <v>12</v>
      </c>
      <c r="J8" s="77" t="s">
        <v>1</v>
      </c>
      <c r="K8" s="77" t="s">
        <v>47</v>
      </c>
      <c r="L8" s="77" t="s">
        <v>2</v>
      </c>
      <c r="M8" s="81" t="s">
        <v>5</v>
      </c>
      <c r="N8" s="73" t="s">
        <v>14</v>
      </c>
    </row>
    <row r="9" spans="1:16" s="11" customFormat="1" ht="24.1" customHeight="1" x14ac:dyDescent="0.2">
      <c r="A9" s="88"/>
      <c r="B9" s="76"/>
      <c r="C9" s="80"/>
      <c r="D9" s="32" t="s">
        <v>6</v>
      </c>
      <c r="E9" s="33" t="s">
        <v>37</v>
      </c>
      <c r="F9" s="78"/>
      <c r="G9" s="78"/>
      <c r="H9" s="78"/>
      <c r="I9" s="78"/>
      <c r="J9" s="78"/>
      <c r="K9" s="78"/>
      <c r="L9" s="78"/>
      <c r="M9" s="82"/>
      <c r="N9" s="74"/>
    </row>
    <row r="10" spans="1:16" s="12" customFormat="1" ht="19.600000000000001" customHeight="1" x14ac:dyDescent="0.2">
      <c r="A10" s="57">
        <f>DATE(C5,D4,1)</f>
        <v>275</v>
      </c>
      <c r="B10" s="58" t="str">
        <f t="shared" ref="B10:B40" si="0">VLOOKUP(WEEKDAY(A10),$D$46:$E$52,2,0)</f>
        <v>Lundi</v>
      </c>
      <c r="C10" s="46"/>
      <c r="D10" s="45">
        <f>$C$6</f>
        <v>0</v>
      </c>
      <c r="E10" s="47"/>
      <c r="F10" s="30"/>
      <c r="G10" s="30"/>
      <c r="H10" s="30"/>
      <c r="I10" s="30"/>
      <c r="J10" s="30"/>
      <c r="K10" s="30"/>
      <c r="L10" s="30"/>
      <c r="M10" s="31"/>
      <c r="N10" s="31"/>
      <c r="P10" s="13"/>
    </row>
    <row r="11" spans="1:16" s="12" customFormat="1" ht="19.600000000000001" customHeight="1" x14ac:dyDescent="0.2">
      <c r="A11" s="57">
        <f>IF(ISERROR(A10+1),"",A10+1)</f>
        <v>276</v>
      </c>
      <c r="B11" s="58" t="str">
        <f t="shared" si="0"/>
        <v>Mardi</v>
      </c>
      <c r="C11" s="46"/>
      <c r="D11" s="45">
        <f t="shared" ref="D11:D40" si="1">$C$6</f>
        <v>0</v>
      </c>
      <c r="E11" s="48"/>
      <c r="F11" s="30"/>
      <c r="G11" s="30"/>
      <c r="H11" s="30"/>
      <c r="I11" s="30"/>
      <c r="J11" s="30"/>
      <c r="K11" s="30"/>
      <c r="L11" s="30"/>
      <c r="M11" s="31"/>
      <c r="N11" s="31"/>
      <c r="P11" s="13"/>
    </row>
    <row r="12" spans="1:16" s="12" customFormat="1" ht="19.600000000000001" customHeight="1" x14ac:dyDescent="0.2">
      <c r="A12" s="57">
        <f t="shared" ref="A12:A40" si="2">IF(ISERROR(A11+1),"",A11+1)</f>
        <v>277</v>
      </c>
      <c r="B12" s="58" t="str">
        <f t="shared" si="0"/>
        <v>Mercredi</v>
      </c>
      <c r="C12" s="46"/>
      <c r="D12" s="45">
        <f t="shared" si="1"/>
        <v>0</v>
      </c>
      <c r="E12" s="48"/>
      <c r="F12" s="30"/>
      <c r="G12" s="30"/>
      <c r="H12" s="30"/>
      <c r="I12" s="30"/>
      <c r="J12" s="30"/>
      <c r="K12" s="30"/>
      <c r="L12" s="30"/>
      <c r="M12" s="31"/>
      <c r="N12" s="31"/>
      <c r="P12" s="13"/>
    </row>
    <row r="13" spans="1:16" s="12" customFormat="1" ht="19.600000000000001" customHeight="1" x14ac:dyDescent="0.2">
      <c r="A13" s="57">
        <f t="shared" si="2"/>
        <v>278</v>
      </c>
      <c r="B13" s="58" t="str">
        <f t="shared" si="0"/>
        <v>Jeudi</v>
      </c>
      <c r="C13" s="46"/>
      <c r="D13" s="45">
        <f t="shared" si="1"/>
        <v>0</v>
      </c>
      <c r="E13" s="48"/>
      <c r="F13" s="30"/>
      <c r="G13" s="30"/>
      <c r="H13" s="30"/>
      <c r="I13" s="30"/>
      <c r="J13" s="30"/>
      <c r="K13" s="30"/>
      <c r="L13" s="30"/>
      <c r="M13" s="31"/>
      <c r="N13" s="31"/>
      <c r="P13" s="13"/>
    </row>
    <row r="14" spans="1:16" s="12" customFormat="1" ht="19.600000000000001" customHeight="1" x14ac:dyDescent="0.2">
      <c r="A14" s="57">
        <f t="shared" si="2"/>
        <v>279</v>
      </c>
      <c r="B14" s="58" t="str">
        <f t="shared" si="0"/>
        <v>Vendredi</v>
      </c>
      <c r="C14" s="46"/>
      <c r="D14" s="45">
        <f t="shared" si="1"/>
        <v>0</v>
      </c>
      <c r="E14" s="48"/>
      <c r="F14" s="30"/>
      <c r="G14" s="30"/>
      <c r="H14" s="30"/>
      <c r="I14" s="30"/>
      <c r="J14" s="30"/>
      <c r="K14" s="30"/>
      <c r="L14" s="30"/>
      <c r="M14" s="31"/>
      <c r="N14" s="31"/>
      <c r="P14" s="13"/>
    </row>
    <row r="15" spans="1:16" s="12" customFormat="1" ht="19.600000000000001" customHeight="1" x14ac:dyDescent="0.2">
      <c r="A15" s="57">
        <f t="shared" si="2"/>
        <v>280</v>
      </c>
      <c r="B15" s="58" t="str">
        <f t="shared" si="0"/>
        <v>Samedi</v>
      </c>
      <c r="C15" s="46"/>
      <c r="D15" s="45">
        <f t="shared" si="1"/>
        <v>0</v>
      </c>
      <c r="E15" s="48"/>
      <c r="F15" s="30"/>
      <c r="G15" s="30"/>
      <c r="H15" s="30"/>
      <c r="I15" s="30"/>
      <c r="J15" s="30"/>
      <c r="K15" s="30"/>
      <c r="L15" s="30"/>
      <c r="M15" s="31"/>
      <c r="N15" s="31"/>
      <c r="P15" s="13"/>
    </row>
    <row r="16" spans="1:16" s="12" customFormat="1" ht="19.600000000000001" customHeight="1" x14ac:dyDescent="0.2">
      <c r="A16" s="57">
        <f t="shared" si="2"/>
        <v>281</v>
      </c>
      <c r="B16" s="58" t="str">
        <f t="shared" si="0"/>
        <v>Dimanche</v>
      </c>
      <c r="C16" s="46"/>
      <c r="D16" s="45">
        <f t="shared" si="1"/>
        <v>0</v>
      </c>
      <c r="E16" s="48"/>
      <c r="F16" s="30"/>
      <c r="G16" s="30"/>
      <c r="H16" s="30"/>
      <c r="I16" s="30"/>
      <c r="J16" s="30"/>
      <c r="K16" s="30"/>
      <c r="L16" s="30"/>
      <c r="M16" s="31"/>
      <c r="N16" s="31"/>
      <c r="P16" s="13"/>
    </row>
    <row r="17" spans="1:16" s="12" customFormat="1" ht="19.600000000000001" customHeight="1" x14ac:dyDescent="0.2">
      <c r="A17" s="57">
        <f t="shared" si="2"/>
        <v>282</v>
      </c>
      <c r="B17" s="58" t="str">
        <f t="shared" si="0"/>
        <v>Lundi</v>
      </c>
      <c r="C17" s="46"/>
      <c r="D17" s="45">
        <f t="shared" si="1"/>
        <v>0</v>
      </c>
      <c r="E17" s="48"/>
      <c r="F17" s="30"/>
      <c r="G17" s="30"/>
      <c r="H17" s="30"/>
      <c r="I17" s="30"/>
      <c r="J17" s="30"/>
      <c r="K17" s="30"/>
      <c r="L17" s="30"/>
      <c r="M17" s="31"/>
      <c r="N17" s="31"/>
      <c r="P17" s="13"/>
    </row>
    <row r="18" spans="1:16" s="12" customFormat="1" ht="19.600000000000001" customHeight="1" x14ac:dyDescent="0.2">
      <c r="A18" s="57">
        <f t="shared" si="2"/>
        <v>283</v>
      </c>
      <c r="B18" s="58" t="str">
        <f t="shared" si="0"/>
        <v>Mardi</v>
      </c>
      <c r="C18" s="46"/>
      <c r="D18" s="45">
        <f t="shared" si="1"/>
        <v>0</v>
      </c>
      <c r="E18" s="48"/>
      <c r="F18" s="30"/>
      <c r="G18" s="30"/>
      <c r="H18" s="30"/>
      <c r="I18" s="30"/>
      <c r="J18" s="30"/>
      <c r="K18" s="30"/>
      <c r="L18" s="30"/>
      <c r="M18" s="31"/>
      <c r="N18" s="31"/>
      <c r="P18" s="13"/>
    </row>
    <row r="19" spans="1:16" s="12" customFormat="1" ht="19.600000000000001" customHeight="1" x14ac:dyDescent="0.2">
      <c r="A19" s="57">
        <f t="shared" si="2"/>
        <v>284</v>
      </c>
      <c r="B19" s="58" t="str">
        <f t="shared" si="0"/>
        <v>Mercredi</v>
      </c>
      <c r="C19" s="46"/>
      <c r="D19" s="45">
        <f t="shared" si="1"/>
        <v>0</v>
      </c>
      <c r="E19" s="48"/>
      <c r="F19" s="30"/>
      <c r="G19" s="30"/>
      <c r="H19" s="30"/>
      <c r="I19" s="30"/>
      <c r="J19" s="30"/>
      <c r="K19" s="30"/>
      <c r="L19" s="30"/>
      <c r="M19" s="31"/>
      <c r="N19" s="31"/>
      <c r="P19" s="13"/>
    </row>
    <row r="20" spans="1:16" s="12" customFormat="1" ht="19.600000000000001" customHeight="1" x14ac:dyDescent="0.2">
      <c r="A20" s="57">
        <f t="shared" si="2"/>
        <v>285</v>
      </c>
      <c r="B20" s="58" t="str">
        <f t="shared" si="0"/>
        <v>Jeudi</v>
      </c>
      <c r="C20" s="46"/>
      <c r="D20" s="45">
        <f t="shared" si="1"/>
        <v>0</v>
      </c>
      <c r="E20" s="48"/>
      <c r="F20" s="30"/>
      <c r="G20" s="30"/>
      <c r="H20" s="30"/>
      <c r="I20" s="30"/>
      <c r="J20" s="30"/>
      <c r="K20" s="30"/>
      <c r="L20" s="30"/>
      <c r="M20" s="31"/>
      <c r="N20" s="31"/>
      <c r="P20" s="13"/>
    </row>
    <row r="21" spans="1:16" s="12" customFormat="1" ht="19.600000000000001" customHeight="1" x14ac:dyDescent="0.2">
      <c r="A21" s="57">
        <f t="shared" si="2"/>
        <v>286</v>
      </c>
      <c r="B21" s="58" t="str">
        <f t="shared" si="0"/>
        <v>Vendredi</v>
      </c>
      <c r="C21" s="46"/>
      <c r="D21" s="45">
        <f t="shared" si="1"/>
        <v>0</v>
      </c>
      <c r="E21" s="48"/>
      <c r="F21" s="30"/>
      <c r="G21" s="30"/>
      <c r="H21" s="30"/>
      <c r="I21" s="30"/>
      <c r="J21" s="30"/>
      <c r="K21" s="30"/>
      <c r="L21" s="30"/>
      <c r="M21" s="31"/>
      <c r="N21" s="31"/>
      <c r="P21" s="13"/>
    </row>
    <row r="22" spans="1:16" s="12" customFormat="1" ht="19.600000000000001" customHeight="1" x14ac:dyDescent="0.2">
      <c r="A22" s="57">
        <f t="shared" si="2"/>
        <v>287</v>
      </c>
      <c r="B22" s="58" t="str">
        <f t="shared" si="0"/>
        <v>Samedi</v>
      </c>
      <c r="C22" s="46"/>
      <c r="D22" s="45">
        <f t="shared" si="1"/>
        <v>0</v>
      </c>
      <c r="E22" s="48"/>
      <c r="F22" s="30"/>
      <c r="G22" s="30"/>
      <c r="H22" s="30"/>
      <c r="I22" s="30"/>
      <c r="J22" s="30"/>
      <c r="K22" s="30"/>
      <c r="L22" s="30"/>
      <c r="M22" s="31"/>
      <c r="N22" s="31"/>
      <c r="P22" s="13"/>
    </row>
    <row r="23" spans="1:16" s="12" customFormat="1" ht="19.600000000000001" customHeight="1" x14ac:dyDescent="0.2">
      <c r="A23" s="57">
        <f t="shared" si="2"/>
        <v>288</v>
      </c>
      <c r="B23" s="58" t="str">
        <f t="shared" si="0"/>
        <v>Dimanche</v>
      </c>
      <c r="C23" s="46"/>
      <c r="D23" s="45">
        <f t="shared" si="1"/>
        <v>0</v>
      </c>
      <c r="E23" s="48"/>
      <c r="F23" s="30"/>
      <c r="G23" s="30"/>
      <c r="H23" s="30"/>
      <c r="I23" s="30"/>
      <c r="J23" s="30"/>
      <c r="K23" s="30"/>
      <c r="L23" s="30"/>
      <c r="M23" s="31"/>
      <c r="N23" s="31"/>
      <c r="P23" s="13"/>
    </row>
    <row r="24" spans="1:16" s="12" customFormat="1" ht="19.600000000000001" customHeight="1" x14ac:dyDescent="0.2">
      <c r="A24" s="57">
        <f t="shared" si="2"/>
        <v>289</v>
      </c>
      <c r="B24" s="58" t="str">
        <f t="shared" si="0"/>
        <v>Lundi</v>
      </c>
      <c r="C24" s="46"/>
      <c r="D24" s="45">
        <f t="shared" si="1"/>
        <v>0</v>
      </c>
      <c r="E24" s="48"/>
      <c r="F24" s="30"/>
      <c r="G24" s="30"/>
      <c r="H24" s="30"/>
      <c r="I24" s="30"/>
      <c r="J24" s="30"/>
      <c r="K24" s="30"/>
      <c r="L24" s="30"/>
      <c r="M24" s="31"/>
      <c r="N24" s="31"/>
      <c r="P24" s="13"/>
    </row>
    <row r="25" spans="1:16" s="12" customFormat="1" ht="19.600000000000001" customHeight="1" x14ac:dyDescent="0.2">
      <c r="A25" s="57">
        <f t="shared" si="2"/>
        <v>290</v>
      </c>
      <c r="B25" s="58" t="str">
        <f t="shared" si="0"/>
        <v>Mardi</v>
      </c>
      <c r="C25" s="46"/>
      <c r="D25" s="45">
        <f t="shared" si="1"/>
        <v>0</v>
      </c>
      <c r="E25" s="48"/>
      <c r="F25" s="30"/>
      <c r="G25" s="30"/>
      <c r="H25" s="30"/>
      <c r="I25" s="30"/>
      <c r="J25" s="30"/>
      <c r="K25" s="30"/>
      <c r="L25" s="30"/>
      <c r="M25" s="31"/>
      <c r="N25" s="31"/>
      <c r="P25" s="13"/>
    </row>
    <row r="26" spans="1:16" s="12" customFormat="1" ht="19.600000000000001" customHeight="1" x14ac:dyDescent="0.2">
      <c r="A26" s="57">
        <f t="shared" si="2"/>
        <v>291</v>
      </c>
      <c r="B26" s="58" t="str">
        <f t="shared" si="0"/>
        <v>Mercredi</v>
      </c>
      <c r="C26" s="46"/>
      <c r="D26" s="45">
        <f t="shared" si="1"/>
        <v>0</v>
      </c>
      <c r="E26" s="48"/>
      <c r="F26" s="30"/>
      <c r="G26" s="30"/>
      <c r="H26" s="30"/>
      <c r="I26" s="30"/>
      <c r="J26" s="30"/>
      <c r="K26" s="30"/>
      <c r="L26" s="30"/>
      <c r="M26" s="31"/>
      <c r="N26" s="31"/>
      <c r="P26" s="13"/>
    </row>
    <row r="27" spans="1:16" s="12" customFormat="1" ht="19.600000000000001" customHeight="1" x14ac:dyDescent="0.2">
      <c r="A27" s="57">
        <f t="shared" si="2"/>
        <v>292</v>
      </c>
      <c r="B27" s="58" t="str">
        <f t="shared" si="0"/>
        <v>Jeudi</v>
      </c>
      <c r="C27" s="46"/>
      <c r="D27" s="45">
        <f t="shared" si="1"/>
        <v>0</v>
      </c>
      <c r="E27" s="48"/>
      <c r="F27" s="30"/>
      <c r="G27" s="30"/>
      <c r="H27" s="30"/>
      <c r="I27" s="30"/>
      <c r="J27" s="30"/>
      <c r="K27" s="30"/>
      <c r="L27" s="30"/>
      <c r="M27" s="31"/>
      <c r="N27" s="31"/>
      <c r="P27" s="13"/>
    </row>
    <row r="28" spans="1:16" s="12" customFormat="1" ht="19.600000000000001" customHeight="1" x14ac:dyDescent="0.2">
      <c r="A28" s="57">
        <f t="shared" si="2"/>
        <v>293</v>
      </c>
      <c r="B28" s="58" t="str">
        <f t="shared" si="0"/>
        <v>Vendredi</v>
      </c>
      <c r="C28" s="46"/>
      <c r="D28" s="45">
        <f t="shared" si="1"/>
        <v>0</v>
      </c>
      <c r="E28" s="48"/>
      <c r="F28" s="30"/>
      <c r="G28" s="30"/>
      <c r="H28" s="30"/>
      <c r="I28" s="30"/>
      <c r="J28" s="30"/>
      <c r="K28" s="30"/>
      <c r="L28" s="30"/>
      <c r="M28" s="31"/>
      <c r="N28" s="31"/>
      <c r="P28" s="13"/>
    </row>
    <row r="29" spans="1:16" s="12" customFormat="1" ht="19.600000000000001" customHeight="1" x14ac:dyDescent="0.2">
      <c r="A29" s="57">
        <f t="shared" si="2"/>
        <v>294</v>
      </c>
      <c r="B29" s="58" t="str">
        <f t="shared" si="0"/>
        <v>Samedi</v>
      </c>
      <c r="C29" s="46"/>
      <c r="D29" s="45">
        <f t="shared" si="1"/>
        <v>0</v>
      </c>
      <c r="E29" s="48"/>
      <c r="F29" s="30"/>
      <c r="G29" s="30"/>
      <c r="H29" s="30"/>
      <c r="I29" s="30"/>
      <c r="J29" s="30"/>
      <c r="K29" s="30"/>
      <c r="L29" s="30"/>
      <c r="M29" s="31"/>
      <c r="N29" s="31"/>
      <c r="P29" s="13"/>
    </row>
    <row r="30" spans="1:16" s="12" customFormat="1" ht="19.600000000000001" customHeight="1" x14ac:dyDescent="0.2">
      <c r="A30" s="57">
        <f t="shared" si="2"/>
        <v>295</v>
      </c>
      <c r="B30" s="58" t="str">
        <f t="shared" si="0"/>
        <v>Dimanche</v>
      </c>
      <c r="C30" s="46"/>
      <c r="D30" s="45">
        <f t="shared" si="1"/>
        <v>0</v>
      </c>
      <c r="E30" s="48"/>
      <c r="F30" s="30"/>
      <c r="G30" s="30"/>
      <c r="H30" s="30"/>
      <c r="I30" s="30"/>
      <c r="J30" s="30"/>
      <c r="K30" s="30"/>
      <c r="L30" s="30"/>
      <c r="M30" s="31"/>
      <c r="N30" s="31"/>
      <c r="P30" s="13"/>
    </row>
    <row r="31" spans="1:16" s="12" customFormat="1" ht="19.600000000000001" customHeight="1" x14ac:dyDescent="0.2">
      <c r="A31" s="57">
        <f t="shared" si="2"/>
        <v>296</v>
      </c>
      <c r="B31" s="58" t="str">
        <f t="shared" si="0"/>
        <v>Lundi</v>
      </c>
      <c r="C31" s="46"/>
      <c r="D31" s="45">
        <f t="shared" si="1"/>
        <v>0</v>
      </c>
      <c r="E31" s="48"/>
      <c r="F31" s="30"/>
      <c r="G31" s="30"/>
      <c r="H31" s="30"/>
      <c r="I31" s="30"/>
      <c r="J31" s="30"/>
      <c r="K31" s="30"/>
      <c r="L31" s="30"/>
      <c r="M31" s="31"/>
      <c r="N31" s="31"/>
      <c r="P31" s="14"/>
    </row>
    <row r="32" spans="1:16" s="12" customFormat="1" ht="19.600000000000001" customHeight="1" x14ac:dyDescent="0.2">
      <c r="A32" s="57">
        <f t="shared" si="2"/>
        <v>297</v>
      </c>
      <c r="B32" s="58" t="str">
        <f t="shared" si="0"/>
        <v>Mardi</v>
      </c>
      <c r="C32" s="46"/>
      <c r="D32" s="45">
        <f t="shared" si="1"/>
        <v>0</v>
      </c>
      <c r="E32" s="48"/>
      <c r="F32" s="30"/>
      <c r="G32" s="30"/>
      <c r="H32" s="30"/>
      <c r="I32" s="30"/>
      <c r="J32" s="30"/>
      <c r="K32" s="30"/>
      <c r="L32" s="30"/>
      <c r="M32" s="31"/>
      <c r="N32" s="31"/>
      <c r="P32" s="14"/>
    </row>
    <row r="33" spans="1:16" s="12" customFormat="1" ht="19.600000000000001" customHeight="1" x14ac:dyDescent="0.2">
      <c r="A33" s="57">
        <f t="shared" si="2"/>
        <v>298</v>
      </c>
      <c r="B33" s="58" t="str">
        <f t="shared" si="0"/>
        <v>Mercredi</v>
      </c>
      <c r="C33" s="46"/>
      <c r="D33" s="45">
        <f t="shared" si="1"/>
        <v>0</v>
      </c>
      <c r="E33" s="48"/>
      <c r="F33" s="30"/>
      <c r="G33" s="30"/>
      <c r="H33" s="30"/>
      <c r="I33" s="30"/>
      <c r="J33" s="30"/>
      <c r="K33" s="30"/>
      <c r="L33" s="30"/>
      <c r="M33" s="31"/>
      <c r="N33" s="31"/>
      <c r="P33" s="14"/>
    </row>
    <row r="34" spans="1:16" s="12" customFormat="1" ht="19.600000000000001" customHeight="1" x14ac:dyDescent="0.2">
      <c r="A34" s="57">
        <f t="shared" si="2"/>
        <v>299</v>
      </c>
      <c r="B34" s="58" t="str">
        <f t="shared" si="0"/>
        <v>Jeudi</v>
      </c>
      <c r="C34" s="46"/>
      <c r="D34" s="45">
        <f t="shared" si="1"/>
        <v>0</v>
      </c>
      <c r="E34" s="48"/>
      <c r="F34" s="30"/>
      <c r="G34" s="30"/>
      <c r="H34" s="30"/>
      <c r="I34" s="30"/>
      <c r="J34" s="30"/>
      <c r="K34" s="30"/>
      <c r="L34" s="30"/>
      <c r="M34" s="31"/>
      <c r="N34" s="31"/>
      <c r="P34" s="14"/>
    </row>
    <row r="35" spans="1:16" s="12" customFormat="1" ht="19.600000000000001" customHeight="1" x14ac:dyDescent="0.2">
      <c r="A35" s="57">
        <f t="shared" si="2"/>
        <v>300</v>
      </c>
      <c r="B35" s="58" t="str">
        <f t="shared" si="0"/>
        <v>Vendredi</v>
      </c>
      <c r="C35" s="46"/>
      <c r="D35" s="45">
        <f t="shared" si="1"/>
        <v>0</v>
      </c>
      <c r="E35" s="48"/>
      <c r="F35" s="30"/>
      <c r="G35" s="30"/>
      <c r="H35" s="30"/>
      <c r="I35" s="30"/>
      <c r="J35" s="30"/>
      <c r="K35" s="30"/>
      <c r="L35" s="30"/>
      <c r="M35" s="31"/>
      <c r="N35" s="31"/>
      <c r="P35" s="14"/>
    </row>
    <row r="36" spans="1:16" s="12" customFormat="1" ht="19.600000000000001" customHeight="1" x14ac:dyDescent="0.2">
      <c r="A36" s="57">
        <f t="shared" si="2"/>
        <v>301</v>
      </c>
      <c r="B36" s="58" t="str">
        <f t="shared" si="0"/>
        <v>Samedi</v>
      </c>
      <c r="C36" s="46"/>
      <c r="D36" s="45">
        <f t="shared" si="1"/>
        <v>0</v>
      </c>
      <c r="E36" s="48"/>
      <c r="F36" s="30"/>
      <c r="G36" s="30"/>
      <c r="H36" s="30"/>
      <c r="I36" s="30"/>
      <c r="J36" s="30"/>
      <c r="K36" s="30"/>
      <c r="L36" s="30"/>
      <c r="M36" s="31"/>
      <c r="N36" s="31"/>
      <c r="P36" s="14"/>
    </row>
    <row r="37" spans="1:16" s="12" customFormat="1" ht="19.600000000000001" customHeight="1" x14ac:dyDescent="0.2">
      <c r="A37" s="57">
        <f t="shared" si="2"/>
        <v>302</v>
      </c>
      <c r="B37" s="58" t="str">
        <f t="shared" si="0"/>
        <v>Dimanche</v>
      </c>
      <c r="C37" s="46"/>
      <c r="D37" s="45">
        <f t="shared" si="1"/>
        <v>0</v>
      </c>
      <c r="E37" s="48"/>
      <c r="F37" s="30"/>
      <c r="G37" s="30"/>
      <c r="H37" s="30"/>
      <c r="I37" s="30"/>
      <c r="J37" s="30"/>
      <c r="K37" s="30"/>
      <c r="L37" s="30"/>
      <c r="M37" s="31"/>
      <c r="N37" s="31"/>
      <c r="P37" s="14"/>
    </row>
    <row r="38" spans="1:16" s="12" customFormat="1" ht="19.600000000000001" customHeight="1" x14ac:dyDescent="0.2">
      <c r="A38" s="57">
        <f t="shared" si="2"/>
        <v>303</v>
      </c>
      <c r="B38" s="58" t="str">
        <f t="shared" si="0"/>
        <v>Lundi</v>
      </c>
      <c r="C38" s="46"/>
      <c r="D38" s="45">
        <f t="shared" si="1"/>
        <v>0</v>
      </c>
      <c r="E38" s="48"/>
      <c r="F38" s="30"/>
      <c r="G38" s="30"/>
      <c r="H38" s="30"/>
      <c r="I38" s="30"/>
      <c r="J38" s="30"/>
      <c r="K38" s="30"/>
      <c r="L38" s="30"/>
      <c r="M38" s="31"/>
      <c r="N38" s="31"/>
      <c r="P38" s="14"/>
    </row>
    <row r="39" spans="1:16" s="12" customFormat="1" ht="19.600000000000001" customHeight="1" x14ac:dyDescent="0.2">
      <c r="A39" s="57">
        <f t="shared" si="2"/>
        <v>304</v>
      </c>
      <c r="B39" s="58" t="str">
        <f t="shared" si="0"/>
        <v>Mardi</v>
      </c>
      <c r="C39" s="46"/>
      <c r="D39" s="45">
        <f t="shared" si="1"/>
        <v>0</v>
      </c>
      <c r="E39" s="48"/>
      <c r="F39" s="30"/>
      <c r="G39" s="30"/>
      <c r="H39" s="30"/>
      <c r="I39" s="30"/>
      <c r="J39" s="30"/>
      <c r="K39" s="30"/>
      <c r="L39" s="30"/>
      <c r="M39" s="31"/>
      <c r="N39" s="31"/>
    </row>
    <row r="40" spans="1:16" s="12" customFormat="1" ht="19.600000000000001" customHeight="1" x14ac:dyDescent="0.2">
      <c r="A40" s="57">
        <f t="shared" si="2"/>
        <v>305</v>
      </c>
      <c r="B40" s="58" t="str">
        <f t="shared" si="0"/>
        <v>Mercredi</v>
      </c>
      <c r="C40" s="46"/>
      <c r="D40" s="45">
        <f t="shared" si="1"/>
        <v>0</v>
      </c>
      <c r="E40" s="48"/>
      <c r="F40" s="30"/>
      <c r="G40" s="30"/>
      <c r="H40" s="30"/>
      <c r="I40" s="30"/>
      <c r="J40" s="30"/>
      <c r="K40" s="30"/>
      <c r="L40" s="30"/>
      <c r="M40" s="31"/>
      <c r="N40" s="31"/>
    </row>
    <row r="41" spans="1:16" s="15" customFormat="1" ht="18" customHeight="1" x14ac:dyDescent="0.2">
      <c r="A41" s="42"/>
      <c r="B41" s="42"/>
      <c r="D41" s="23" t="s">
        <v>9</v>
      </c>
      <c r="E41" s="26">
        <f>+SUM(E10:E40)</f>
        <v>0</v>
      </c>
      <c r="F41" s="16"/>
      <c r="G41" s="16"/>
      <c r="H41" s="16"/>
      <c r="I41" s="16"/>
      <c r="J41" s="16"/>
      <c r="K41" s="16"/>
      <c r="L41" s="16"/>
      <c r="M41" s="24">
        <f>SUM(M10:M40)</f>
        <v>0</v>
      </c>
      <c r="N41" s="35"/>
    </row>
    <row r="42" spans="1:16" s="15" customFormat="1" ht="15.95" customHeight="1" x14ac:dyDescent="0.2">
      <c r="A42" s="42"/>
      <c r="B42" s="42"/>
      <c r="C42" s="21" t="s">
        <v>8</v>
      </c>
      <c r="D42" s="21"/>
      <c r="E42" s="25">
        <f>E41*C6</f>
        <v>0</v>
      </c>
      <c r="F42" s="25">
        <f t="shared" ref="F42:L42" si="3">SUM(F10:F40)</f>
        <v>0</v>
      </c>
      <c r="G42" s="25">
        <f t="shared" si="3"/>
        <v>0</v>
      </c>
      <c r="H42" s="25">
        <f t="shared" si="3"/>
        <v>0</v>
      </c>
      <c r="I42" s="25">
        <f t="shared" si="3"/>
        <v>0</v>
      </c>
      <c r="J42" s="25">
        <f t="shared" si="3"/>
        <v>0</v>
      </c>
      <c r="K42" s="25">
        <f t="shared" si="3"/>
        <v>0</v>
      </c>
      <c r="L42" s="25">
        <f t="shared" si="3"/>
        <v>0</v>
      </c>
      <c r="N42" s="36"/>
    </row>
    <row r="43" spans="1:16" s="18" customFormat="1" x14ac:dyDescent="0.2">
      <c r="A43" s="43"/>
      <c r="B43" s="43"/>
      <c r="N43" s="37"/>
    </row>
    <row r="44" spans="1:16" s="18" customFormat="1" ht="18.7" customHeight="1" x14ac:dyDescent="0.2">
      <c r="A44" s="43"/>
      <c r="B44" s="43"/>
      <c r="C44" s="5"/>
      <c r="D44" s="5"/>
      <c r="F44" s="5"/>
      <c r="K44" s="17" t="s">
        <v>7</v>
      </c>
      <c r="L44" s="22">
        <f>SUM(E42:L42)</f>
        <v>0</v>
      </c>
      <c r="N44" s="38"/>
    </row>
    <row r="45" spans="1:16" s="18" customFormat="1" ht="18" customHeight="1" x14ac:dyDescent="0.2">
      <c r="A45" s="43"/>
      <c r="B45" s="43"/>
      <c r="J45" s="5"/>
      <c r="K45" s="19"/>
      <c r="N45" s="37"/>
    </row>
    <row r="46" spans="1:16" ht="18" hidden="1" customHeight="1" x14ac:dyDescent="0.2">
      <c r="A46" s="6" t="s">
        <v>10</v>
      </c>
      <c r="B46" s="2">
        <v>1</v>
      </c>
      <c r="C46" s="6">
        <v>2022</v>
      </c>
      <c r="D46" s="2">
        <v>1</v>
      </c>
      <c r="E46" s="2" t="s">
        <v>27</v>
      </c>
    </row>
    <row r="47" spans="1:16" ht="18" hidden="1" customHeight="1" x14ac:dyDescent="0.2">
      <c r="A47" s="6" t="s">
        <v>17</v>
      </c>
      <c r="B47" s="2">
        <v>2</v>
      </c>
      <c r="C47" s="6">
        <v>2023</v>
      </c>
      <c r="D47" s="2">
        <v>2</v>
      </c>
      <c r="E47" s="2" t="s">
        <v>28</v>
      </c>
    </row>
    <row r="48" spans="1:16" ht="18" hidden="1" customHeight="1" x14ac:dyDescent="0.2">
      <c r="A48" s="6" t="s">
        <v>18</v>
      </c>
      <c r="B48" s="2">
        <v>3</v>
      </c>
      <c r="C48" s="6">
        <v>2024</v>
      </c>
      <c r="D48" s="2">
        <v>3</v>
      </c>
      <c r="E48" s="2" t="s">
        <v>29</v>
      </c>
    </row>
    <row r="49" spans="1:5" ht="18" hidden="1" customHeight="1" x14ac:dyDescent="0.2">
      <c r="A49" s="6" t="s">
        <v>19</v>
      </c>
      <c r="B49" s="2">
        <v>4</v>
      </c>
      <c r="C49" s="6">
        <v>2025</v>
      </c>
      <c r="D49" s="2">
        <v>4</v>
      </c>
      <c r="E49" s="2" t="s">
        <v>30</v>
      </c>
    </row>
    <row r="50" spans="1:5" ht="18" hidden="1" customHeight="1" x14ac:dyDescent="0.2">
      <c r="A50" s="6" t="s">
        <v>20</v>
      </c>
      <c r="B50" s="2">
        <v>5</v>
      </c>
      <c r="C50" s="6">
        <v>2026</v>
      </c>
      <c r="D50" s="2">
        <v>5</v>
      </c>
      <c r="E50" s="2" t="s">
        <v>31</v>
      </c>
    </row>
    <row r="51" spans="1:5" ht="18" hidden="1" customHeight="1" x14ac:dyDescent="0.2">
      <c r="A51" s="6" t="s">
        <v>21</v>
      </c>
      <c r="B51" s="2">
        <v>6</v>
      </c>
      <c r="C51" s="6">
        <v>2027</v>
      </c>
      <c r="D51" s="2">
        <v>6</v>
      </c>
      <c r="E51" s="2" t="s">
        <v>32</v>
      </c>
    </row>
    <row r="52" spans="1:5" ht="18" hidden="1" customHeight="1" x14ac:dyDescent="0.2">
      <c r="A52" s="6" t="s">
        <v>22</v>
      </c>
      <c r="B52" s="2">
        <v>7</v>
      </c>
      <c r="C52" s="6">
        <v>2028</v>
      </c>
      <c r="D52" s="2">
        <v>7</v>
      </c>
      <c r="E52" s="2" t="s">
        <v>33</v>
      </c>
    </row>
    <row r="53" spans="1:5" ht="18" hidden="1" customHeight="1" x14ac:dyDescent="0.2">
      <c r="A53" s="6" t="s">
        <v>4</v>
      </c>
      <c r="B53" s="2">
        <v>8</v>
      </c>
      <c r="C53" s="6">
        <v>2029</v>
      </c>
    </row>
    <row r="54" spans="1:5" ht="18" hidden="1" customHeight="1" x14ac:dyDescent="0.2">
      <c r="A54" s="6" t="s">
        <v>23</v>
      </c>
      <c r="B54" s="2">
        <v>9</v>
      </c>
      <c r="C54" s="6">
        <v>2030</v>
      </c>
      <c r="D54" s="8"/>
      <c r="E54" s="9"/>
    </row>
    <row r="55" spans="1:5" ht="18" hidden="1" customHeight="1" x14ac:dyDescent="0.2">
      <c r="A55" s="6" t="s">
        <v>24</v>
      </c>
      <c r="B55" s="2">
        <v>10</v>
      </c>
      <c r="C55" s="6">
        <v>2031</v>
      </c>
      <c r="E55" s="10"/>
    </row>
    <row r="56" spans="1:5" ht="18" hidden="1" customHeight="1" x14ac:dyDescent="0.2">
      <c r="A56" s="6" t="s">
        <v>25</v>
      </c>
      <c r="B56" s="2">
        <v>11</v>
      </c>
      <c r="C56" s="6">
        <v>2032</v>
      </c>
      <c r="E56" s="10"/>
    </row>
    <row r="57" spans="1:5" ht="18" hidden="1" customHeight="1" x14ac:dyDescent="0.2">
      <c r="A57" s="6" t="s">
        <v>26</v>
      </c>
      <c r="B57" s="2">
        <v>12</v>
      </c>
      <c r="C57" s="6">
        <v>2033</v>
      </c>
      <c r="E57" s="10"/>
    </row>
    <row r="58" spans="1:5" ht="18" hidden="1" customHeight="1" x14ac:dyDescent="0.2">
      <c r="A58" s="2"/>
      <c r="C58" s="6">
        <v>2034</v>
      </c>
      <c r="E58" s="7"/>
    </row>
    <row r="59" spans="1:5" ht="18" hidden="1" customHeight="1" x14ac:dyDescent="0.2">
      <c r="A59" s="2"/>
      <c r="C59" s="6">
        <v>2035</v>
      </c>
      <c r="E59" s="7"/>
    </row>
    <row r="60" spans="1:5" ht="18" hidden="1" customHeight="1" x14ac:dyDescent="0.2">
      <c r="A60" s="2"/>
      <c r="C60" s="6">
        <v>2036</v>
      </c>
    </row>
    <row r="61" spans="1:5" ht="18" hidden="1" customHeight="1" x14ac:dyDescent="0.2">
      <c r="A61" s="2"/>
      <c r="C61" s="6">
        <v>2037</v>
      </c>
    </row>
    <row r="62" spans="1:5" ht="18" hidden="1" customHeight="1" x14ac:dyDescent="0.2">
      <c r="A62" s="2"/>
      <c r="C62" s="6">
        <v>2038</v>
      </c>
    </row>
    <row r="63" spans="1:5" ht="18" hidden="1" customHeight="1" x14ac:dyDescent="0.2">
      <c r="C63" s="6">
        <v>2039</v>
      </c>
    </row>
    <row r="64" spans="1:5" ht="18" hidden="1" customHeight="1" x14ac:dyDescent="0.2">
      <c r="C64" s="6">
        <v>2040</v>
      </c>
    </row>
    <row r="65" spans="1:16" ht="18" customHeight="1" x14ac:dyDescent="0.35">
      <c r="A65" s="49" t="s">
        <v>50</v>
      </c>
      <c r="B65"/>
      <c r="C65"/>
      <c r="D65"/>
      <c r="E65"/>
      <c r="F65"/>
      <c r="G65"/>
      <c r="H65"/>
    </row>
    <row r="66" spans="1:16" s="6" customFormat="1" ht="18" customHeight="1" x14ac:dyDescent="0.3">
      <c r="A66"/>
      <c r="B66" s="52"/>
      <c r="C66" s="85" t="s">
        <v>45</v>
      </c>
      <c r="D66" s="86"/>
      <c r="E66" s="86"/>
      <c r="F66" s="86"/>
      <c r="G66" s="86"/>
      <c r="H66" s="86"/>
      <c r="I66" s="2"/>
      <c r="J66" s="2"/>
      <c r="K66" s="2"/>
      <c r="L66" s="2"/>
      <c r="M66" s="2"/>
      <c r="N66" s="34"/>
      <c r="O66" s="2"/>
      <c r="P66" s="2"/>
    </row>
  </sheetData>
  <sheetProtection algorithmName="SHA-512" hashValue="wsGBr7diV/nYhGMtjkjKibtJrhJ/j/qsRDfokNAvhp/lkx3RGHsjkWJPzpKcvQadDmYjfAkqyXdnZv+qnHbcxw==" saltValue="NEdMyzbytoKlv9+rmX7KlQ==" spinCount="100000" sheet="1" objects="1" scenarios="1"/>
  <mergeCells count="15">
    <mergeCell ref="G2:L2"/>
    <mergeCell ref="A8:A9"/>
    <mergeCell ref="B8:B9"/>
    <mergeCell ref="C8:C9"/>
    <mergeCell ref="D8:E8"/>
    <mergeCell ref="F8:F9"/>
    <mergeCell ref="N8:N9"/>
    <mergeCell ref="C66:H66"/>
    <mergeCell ref="H8:H9"/>
    <mergeCell ref="I8:I9"/>
    <mergeCell ref="J8:J9"/>
    <mergeCell ref="K8:K9"/>
    <mergeCell ref="L8:L9"/>
    <mergeCell ref="M8:M9"/>
    <mergeCell ref="G8:G9"/>
  </mergeCells>
  <conditionalFormatting sqref="A10:N40">
    <cfRule type="expression" dxfId="7" priority="1">
      <formula>$B10="Samedi"</formula>
    </cfRule>
    <cfRule type="expression" dxfId="6" priority="2">
      <formula>$B10="Dimanche"</formula>
    </cfRule>
  </conditionalFormatting>
  <dataValidations count="2">
    <dataValidation type="list" allowBlank="1" showInputMessage="1" showErrorMessage="1" sqref="C4" xr:uid="{C5247421-C2DA-4A1B-9449-42FCAAEB9581}">
      <formula1>$A$46:$A$57</formula1>
    </dataValidation>
    <dataValidation type="list" allowBlank="1" showInputMessage="1" showErrorMessage="1" sqref="C5" xr:uid="{C7E57B0A-53D5-4583-8480-76707F82239A}">
      <formula1>$C$46:$C$64</formula1>
    </dataValidation>
  </dataValidations>
  <hyperlinks>
    <hyperlink ref="C66" r:id="rId1" xr:uid="{3B5131E7-EC61-41E2-B95A-947476DC616E}"/>
    <hyperlink ref="G2" r:id="rId2" xr:uid="{C26E612A-1A57-4134-8B6E-AFA0DFFF015A}"/>
  </hyperlinks>
  <printOptions horizontalCentered="1" verticalCentered="1"/>
  <pageMargins left="0.27" right="0.28999999999999998" top="0.33" bottom="0.28999999999999998" header="0" footer="0"/>
  <pageSetup paperSize="9" scale="65" orientation="landscape" horizontalDpi="4294967292" r:id="rId3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7FDE5-5BC9-4198-BC4A-9DF036B02B58}">
  <sheetPr>
    <pageSetUpPr fitToPage="1"/>
  </sheetPr>
  <dimension ref="A1:P66"/>
  <sheetViews>
    <sheetView showGridLines="0" zoomScale="110" zoomScaleNormal="110" workbookViewId="0">
      <selection activeCell="C3" sqref="C3"/>
    </sheetView>
  </sheetViews>
  <sheetFormatPr baseColWidth="10" defaultColWidth="11.375" defaultRowHeight="11.8" x14ac:dyDescent="0.2"/>
  <cols>
    <col min="1" max="1" width="12" style="6" customWidth="1"/>
    <col min="2" max="2" width="14.375" style="6" customWidth="1"/>
    <col min="3" max="3" width="34.75" style="2" customWidth="1"/>
    <col min="4" max="5" width="11.375" style="2" customWidth="1"/>
    <col min="6" max="12" width="12.375" style="2" customWidth="1"/>
    <col min="13" max="13" width="14.25" style="2" customWidth="1"/>
    <col min="14" max="14" width="28.25" style="34" customWidth="1"/>
    <col min="15" max="15" width="26" style="2" customWidth="1"/>
    <col min="16" max="16384" width="11.375" style="2"/>
  </cols>
  <sheetData>
    <row r="1" spans="1:16" ht="30.85" customHeight="1" x14ac:dyDescent="0.2">
      <c r="A1" s="39" t="s">
        <v>49</v>
      </c>
      <c r="B1" s="39"/>
      <c r="G1" s="72" t="s">
        <v>55</v>
      </c>
    </row>
    <row r="2" spans="1:16" ht="18" x14ac:dyDescent="0.3">
      <c r="A2" s="40"/>
      <c r="B2" s="40"/>
      <c r="C2" s="1"/>
      <c r="D2" s="1"/>
      <c r="F2" s="3"/>
      <c r="G2" s="83" t="s">
        <v>45</v>
      </c>
      <c r="H2" s="84"/>
      <c r="I2" s="84"/>
      <c r="J2" s="84"/>
      <c r="K2" s="84"/>
      <c r="L2" s="84"/>
    </row>
    <row r="3" spans="1:16" ht="17.350000000000001" customHeight="1" x14ac:dyDescent="0.2">
      <c r="A3" s="41" t="s">
        <v>3</v>
      </c>
      <c r="B3" s="2"/>
      <c r="C3" s="29"/>
      <c r="D3" s="27"/>
      <c r="E3" s="28"/>
    </row>
    <row r="4" spans="1:16" ht="17.350000000000001" customHeight="1" x14ac:dyDescent="0.2">
      <c r="A4" s="41" t="s">
        <v>34</v>
      </c>
      <c r="B4" s="2"/>
      <c r="C4" s="59" t="s">
        <v>25</v>
      </c>
      <c r="D4" s="44">
        <f>IF(ISERROR(VLOOKUP(C4,$A$46:$B$57,2,0)),"",VLOOKUP(C4,$A$46:$B$57,2,0))</f>
        <v>11</v>
      </c>
      <c r="E4" s="20"/>
    </row>
    <row r="5" spans="1:16" ht="17.350000000000001" customHeight="1" x14ac:dyDescent="0.2">
      <c r="A5" s="41" t="s">
        <v>35</v>
      </c>
      <c r="B5" s="2"/>
      <c r="C5" s="59"/>
      <c r="D5" s="20"/>
      <c r="E5" s="20"/>
    </row>
    <row r="6" spans="1:16" ht="17.350000000000001" customHeight="1" x14ac:dyDescent="0.2">
      <c r="A6" s="41" t="s">
        <v>36</v>
      </c>
      <c r="B6" s="2"/>
      <c r="C6" s="60"/>
      <c r="D6" s="20"/>
      <c r="E6" s="20"/>
    </row>
    <row r="7" spans="1:16" ht="24.75" customHeight="1" x14ac:dyDescent="0.2">
      <c r="F7" s="5"/>
      <c r="G7" s="5"/>
      <c r="H7" s="5"/>
    </row>
    <row r="8" spans="1:16" s="11" customFormat="1" ht="24.1" customHeight="1" x14ac:dyDescent="0.2">
      <c r="A8" s="87" t="s">
        <v>0</v>
      </c>
      <c r="B8" s="75"/>
      <c r="C8" s="79" t="s">
        <v>46</v>
      </c>
      <c r="D8" s="89" t="s">
        <v>15</v>
      </c>
      <c r="E8" s="90"/>
      <c r="F8" s="77" t="s">
        <v>13</v>
      </c>
      <c r="G8" s="77" t="s">
        <v>38</v>
      </c>
      <c r="H8" s="77" t="s">
        <v>48</v>
      </c>
      <c r="I8" s="77" t="s">
        <v>12</v>
      </c>
      <c r="J8" s="77" t="s">
        <v>1</v>
      </c>
      <c r="K8" s="77" t="s">
        <v>47</v>
      </c>
      <c r="L8" s="77" t="s">
        <v>2</v>
      </c>
      <c r="M8" s="81" t="s">
        <v>5</v>
      </c>
      <c r="N8" s="73" t="s">
        <v>14</v>
      </c>
    </row>
    <row r="9" spans="1:16" s="11" customFormat="1" ht="24.1" customHeight="1" x14ac:dyDescent="0.2">
      <c r="A9" s="88"/>
      <c r="B9" s="76"/>
      <c r="C9" s="80"/>
      <c r="D9" s="32" t="s">
        <v>6</v>
      </c>
      <c r="E9" s="33" t="s">
        <v>37</v>
      </c>
      <c r="F9" s="78"/>
      <c r="G9" s="78"/>
      <c r="H9" s="78"/>
      <c r="I9" s="78"/>
      <c r="J9" s="78"/>
      <c r="K9" s="78"/>
      <c r="L9" s="78"/>
      <c r="M9" s="82"/>
      <c r="N9" s="74"/>
    </row>
    <row r="10" spans="1:16" s="12" customFormat="1" ht="19.600000000000001" customHeight="1" x14ac:dyDescent="0.2">
      <c r="A10" s="57">
        <f>DATE(C5,D4,1)</f>
        <v>306</v>
      </c>
      <c r="B10" s="58" t="str">
        <f t="shared" ref="B10:B40" si="0">VLOOKUP(WEEKDAY(A10),$D$46:$E$52,2,0)</f>
        <v>Jeudi</v>
      </c>
      <c r="C10" s="46"/>
      <c r="D10" s="45">
        <f>$C$6</f>
        <v>0</v>
      </c>
      <c r="E10" s="47"/>
      <c r="F10" s="30"/>
      <c r="G10" s="30"/>
      <c r="H10" s="30"/>
      <c r="I10" s="30"/>
      <c r="J10" s="30"/>
      <c r="K10" s="30"/>
      <c r="L10" s="30"/>
      <c r="M10" s="31"/>
      <c r="N10" s="31"/>
      <c r="P10" s="13"/>
    </row>
    <row r="11" spans="1:16" s="12" customFormat="1" ht="19.600000000000001" customHeight="1" x14ac:dyDescent="0.2">
      <c r="A11" s="57">
        <f>IF(ISERROR(A10+1),"",A10+1)</f>
        <v>307</v>
      </c>
      <c r="B11" s="58" t="str">
        <f t="shared" si="0"/>
        <v>Vendredi</v>
      </c>
      <c r="C11" s="46"/>
      <c r="D11" s="45">
        <f t="shared" ref="D11:D40" si="1">$C$6</f>
        <v>0</v>
      </c>
      <c r="E11" s="48"/>
      <c r="F11" s="30"/>
      <c r="G11" s="30"/>
      <c r="H11" s="30"/>
      <c r="I11" s="30"/>
      <c r="J11" s="30"/>
      <c r="K11" s="30"/>
      <c r="L11" s="30"/>
      <c r="M11" s="31"/>
      <c r="N11" s="31"/>
      <c r="P11" s="13"/>
    </row>
    <row r="12" spans="1:16" s="12" customFormat="1" ht="19.600000000000001" customHeight="1" x14ac:dyDescent="0.2">
      <c r="A12" s="57">
        <f t="shared" ref="A12:A40" si="2">IF(ISERROR(A11+1),"",A11+1)</f>
        <v>308</v>
      </c>
      <c r="B12" s="58" t="str">
        <f t="shared" si="0"/>
        <v>Samedi</v>
      </c>
      <c r="C12" s="46"/>
      <c r="D12" s="45">
        <f t="shared" si="1"/>
        <v>0</v>
      </c>
      <c r="E12" s="48"/>
      <c r="F12" s="30"/>
      <c r="G12" s="30"/>
      <c r="H12" s="30"/>
      <c r="I12" s="30"/>
      <c r="J12" s="30"/>
      <c r="K12" s="30"/>
      <c r="L12" s="30"/>
      <c r="M12" s="31"/>
      <c r="N12" s="31"/>
      <c r="P12" s="13"/>
    </row>
    <row r="13" spans="1:16" s="12" customFormat="1" ht="19.600000000000001" customHeight="1" x14ac:dyDescent="0.2">
      <c r="A13" s="57">
        <f t="shared" si="2"/>
        <v>309</v>
      </c>
      <c r="B13" s="58" t="str">
        <f t="shared" si="0"/>
        <v>Dimanche</v>
      </c>
      <c r="C13" s="46"/>
      <c r="D13" s="45">
        <f t="shared" si="1"/>
        <v>0</v>
      </c>
      <c r="E13" s="48"/>
      <c r="F13" s="30"/>
      <c r="G13" s="30"/>
      <c r="H13" s="30"/>
      <c r="I13" s="30"/>
      <c r="J13" s="30"/>
      <c r="K13" s="30"/>
      <c r="L13" s="30"/>
      <c r="M13" s="31"/>
      <c r="N13" s="31"/>
      <c r="P13" s="13"/>
    </row>
    <row r="14" spans="1:16" s="12" customFormat="1" ht="19.600000000000001" customHeight="1" x14ac:dyDescent="0.2">
      <c r="A14" s="57">
        <f t="shared" si="2"/>
        <v>310</v>
      </c>
      <c r="B14" s="58" t="str">
        <f t="shared" si="0"/>
        <v>Lundi</v>
      </c>
      <c r="C14" s="46"/>
      <c r="D14" s="45">
        <f t="shared" si="1"/>
        <v>0</v>
      </c>
      <c r="E14" s="48"/>
      <c r="F14" s="30"/>
      <c r="G14" s="30"/>
      <c r="H14" s="30"/>
      <c r="I14" s="30"/>
      <c r="J14" s="30"/>
      <c r="K14" s="30"/>
      <c r="L14" s="30"/>
      <c r="M14" s="31"/>
      <c r="N14" s="31"/>
      <c r="P14" s="13"/>
    </row>
    <row r="15" spans="1:16" s="12" customFormat="1" ht="19.600000000000001" customHeight="1" x14ac:dyDescent="0.2">
      <c r="A15" s="57">
        <f t="shared" si="2"/>
        <v>311</v>
      </c>
      <c r="B15" s="58" t="str">
        <f t="shared" si="0"/>
        <v>Mardi</v>
      </c>
      <c r="C15" s="46"/>
      <c r="D15" s="45">
        <f t="shared" si="1"/>
        <v>0</v>
      </c>
      <c r="E15" s="48"/>
      <c r="F15" s="30"/>
      <c r="G15" s="30"/>
      <c r="H15" s="30"/>
      <c r="I15" s="30"/>
      <c r="J15" s="30"/>
      <c r="K15" s="30"/>
      <c r="L15" s="30"/>
      <c r="M15" s="31"/>
      <c r="N15" s="31"/>
      <c r="P15" s="13"/>
    </row>
    <row r="16" spans="1:16" s="12" customFormat="1" ht="19.600000000000001" customHeight="1" x14ac:dyDescent="0.2">
      <c r="A16" s="57">
        <f t="shared" si="2"/>
        <v>312</v>
      </c>
      <c r="B16" s="58" t="str">
        <f t="shared" si="0"/>
        <v>Mercredi</v>
      </c>
      <c r="C16" s="46"/>
      <c r="D16" s="45">
        <f t="shared" si="1"/>
        <v>0</v>
      </c>
      <c r="E16" s="48"/>
      <c r="F16" s="30"/>
      <c r="G16" s="30"/>
      <c r="H16" s="30"/>
      <c r="I16" s="30"/>
      <c r="J16" s="30"/>
      <c r="K16" s="30"/>
      <c r="L16" s="30"/>
      <c r="M16" s="31"/>
      <c r="N16" s="31"/>
      <c r="P16" s="13"/>
    </row>
    <row r="17" spans="1:16" s="12" customFormat="1" ht="19.600000000000001" customHeight="1" x14ac:dyDescent="0.2">
      <c r="A17" s="57">
        <f t="shared" si="2"/>
        <v>313</v>
      </c>
      <c r="B17" s="58" t="str">
        <f t="shared" si="0"/>
        <v>Jeudi</v>
      </c>
      <c r="C17" s="46"/>
      <c r="D17" s="45">
        <f t="shared" si="1"/>
        <v>0</v>
      </c>
      <c r="E17" s="48"/>
      <c r="F17" s="30"/>
      <c r="G17" s="30"/>
      <c r="H17" s="30"/>
      <c r="I17" s="30"/>
      <c r="J17" s="30"/>
      <c r="K17" s="30"/>
      <c r="L17" s="30"/>
      <c r="M17" s="31"/>
      <c r="N17" s="31"/>
      <c r="P17" s="13"/>
    </row>
    <row r="18" spans="1:16" s="12" customFormat="1" ht="19.600000000000001" customHeight="1" x14ac:dyDescent="0.2">
      <c r="A18" s="57">
        <f t="shared" si="2"/>
        <v>314</v>
      </c>
      <c r="B18" s="58" t="str">
        <f t="shared" si="0"/>
        <v>Vendredi</v>
      </c>
      <c r="C18" s="46"/>
      <c r="D18" s="45">
        <f t="shared" si="1"/>
        <v>0</v>
      </c>
      <c r="E18" s="48"/>
      <c r="F18" s="30"/>
      <c r="G18" s="30"/>
      <c r="H18" s="30"/>
      <c r="I18" s="30"/>
      <c r="J18" s="30"/>
      <c r="K18" s="30"/>
      <c r="L18" s="30"/>
      <c r="M18" s="31"/>
      <c r="N18" s="31"/>
      <c r="P18" s="13"/>
    </row>
    <row r="19" spans="1:16" s="12" customFormat="1" ht="19.600000000000001" customHeight="1" x14ac:dyDescent="0.2">
      <c r="A19" s="57">
        <f t="shared" si="2"/>
        <v>315</v>
      </c>
      <c r="B19" s="58" t="str">
        <f t="shared" si="0"/>
        <v>Samedi</v>
      </c>
      <c r="C19" s="46"/>
      <c r="D19" s="45">
        <f t="shared" si="1"/>
        <v>0</v>
      </c>
      <c r="E19" s="48"/>
      <c r="F19" s="30"/>
      <c r="G19" s="30"/>
      <c r="H19" s="30"/>
      <c r="I19" s="30"/>
      <c r="J19" s="30"/>
      <c r="K19" s="30"/>
      <c r="L19" s="30"/>
      <c r="M19" s="31"/>
      <c r="N19" s="31"/>
      <c r="P19" s="13"/>
    </row>
    <row r="20" spans="1:16" s="12" customFormat="1" ht="19.600000000000001" customHeight="1" x14ac:dyDescent="0.2">
      <c r="A20" s="57">
        <f t="shared" si="2"/>
        <v>316</v>
      </c>
      <c r="B20" s="58" t="str">
        <f t="shared" si="0"/>
        <v>Dimanche</v>
      </c>
      <c r="C20" s="46"/>
      <c r="D20" s="45">
        <f t="shared" si="1"/>
        <v>0</v>
      </c>
      <c r="E20" s="48"/>
      <c r="F20" s="30"/>
      <c r="G20" s="30"/>
      <c r="H20" s="30"/>
      <c r="I20" s="30"/>
      <c r="J20" s="30"/>
      <c r="K20" s="30"/>
      <c r="L20" s="30"/>
      <c r="M20" s="31"/>
      <c r="N20" s="31"/>
      <c r="P20" s="13"/>
    </row>
    <row r="21" spans="1:16" s="12" customFormat="1" ht="19.600000000000001" customHeight="1" x14ac:dyDescent="0.2">
      <c r="A21" s="57">
        <f t="shared" si="2"/>
        <v>317</v>
      </c>
      <c r="B21" s="58" t="str">
        <f t="shared" si="0"/>
        <v>Lundi</v>
      </c>
      <c r="C21" s="46"/>
      <c r="D21" s="45">
        <f t="shared" si="1"/>
        <v>0</v>
      </c>
      <c r="E21" s="48"/>
      <c r="F21" s="30"/>
      <c r="G21" s="30"/>
      <c r="H21" s="30"/>
      <c r="I21" s="30"/>
      <c r="J21" s="30"/>
      <c r="K21" s="30"/>
      <c r="L21" s="30"/>
      <c r="M21" s="31"/>
      <c r="N21" s="31"/>
      <c r="P21" s="13"/>
    </row>
    <row r="22" spans="1:16" s="12" customFormat="1" ht="19.600000000000001" customHeight="1" x14ac:dyDescent="0.2">
      <c r="A22" s="57">
        <f t="shared" si="2"/>
        <v>318</v>
      </c>
      <c r="B22" s="58" t="str">
        <f t="shared" si="0"/>
        <v>Mardi</v>
      </c>
      <c r="C22" s="46"/>
      <c r="D22" s="45">
        <f t="shared" si="1"/>
        <v>0</v>
      </c>
      <c r="E22" s="48"/>
      <c r="F22" s="30"/>
      <c r="G22" s="30"/>
      <c r="H22" s="30"/>
      <c r="I22" s="30"/>
      <c r="J22" s="30"/>
      <c r="K22" s="30"/>
      <c r="L22" s="30"/>
      <c r="M22" s="31"/>
      <c r="N22" s="31"/>
      <c r="P22" s="13"/>
    </row>
    <row r="23" spans="1:16" s="12" customFormat="1" ht="19.600000000000001" customHeight="1" x14ac:dyDescent="0.2">
      <c r="A23" s="57">
        <f t="shared" si="2"/>
        <v>319</v>
      </c>
      <c r="B23" s="58" t="str">
        <f t="shared" si="0"/>
        <v>Mercredi</v>
      </c>
      <c r="C23" s="46"/>
      <c r="D23" s="45">
        <f t="shared" si="1"/>
        <v>0</v>
      </c>
      <c r="E23" s="48"/>
      <c r="F23" s="30"/>
      <c r="G23" s="30"/>
      <c r="H23" s="30"/>
      <c r="I23" s="30"/>
      <c r="J23" s="30"/>
      <c r="K23" s="30"/>
      <c r="L23" s="30"/>
      <c r="M23" s="31"/>
      <c r="N23" s="31"/>
      <c r="P23" s="13"/>
    </row>
    <row r="24" spans="1:16" s="12" customFormat="1" ht="19.600000000000001" customHeight="1" x14ac:dyDescent="0.2">
      <c r="A24" s="57">
        <f t="shared" si="2"/>
        <v>320</v>
      </c>
      <c r="B24" s="58" t="str">
        <f t="shared" si="0"/>
        <v>Jeudi</v>
      </c>
      <c r="C24" s="46"/>
      <c r="D24" s="45">
        <f t="shared" si="1"/>
        <v>0</v>
      </c>
      <c r="E24" s="48"/>
      <c r="F24" s="30"/>
      <c r="G24" s="30"/>
      <c r="H24" s="30"/>
      <c r="I24" s="30"/>
      <c r="J24" s="30"/>
      <c r="K24" s="30"/>
      <c r="L24" s="30"/>
      <c r="M24" s="31"/>
      <c r="N24" s="31"/>
      <c r="P24" s="13"/>
    </row>
    <row r="25" spans="1:16" s="12" customFormat="1" ht="19.600000000000001" customHeight="1" x14ac:dyDescent="0.2">
      <c r="A25" s="57">
        <f t="shared" si="2"/>
        <v>321</v>
      </c>
      <c r="B25" s="58" t="str">
        <f t="shared" si="0"/>
        <v>Vendredi</v>
      </c>
      <c r="C25" s="46"/>
      <c r="D25" s="45">
        <f t="shared" si="1"/>
        <v>0</v>
      </c>
      <c r="E25" s="48"/>
      <c r="F25" s="30"/>
      <c r="G25" s="30"/>
      <c r="H25" s="30"/>
      <c r="I25" s="30"/>
      <c r="J25" s="30"/>
      <c r="K25" s="30"/>
      <c r="L25" s="30"/>
      <c r="M25" s="31"/>
      <c r="N25" s="31"/>
      <c r="P25" s="13"/>
    </row>
    <row r="26" spans="1:16" s="12" customFormat="1" ht="19.600000000000001" customHeight="1" x14ac:dyDescent="0.2">
      <c r="A26" s="57">
        <f t="shared" si="2"/>
        <v>322</v>
      </c>
      <c r="B26" s="58" t="str">
        <f t="shared" si="0"/>
        <v>Samedi</v>
      </c>
      <c r="C26" s="46"/>
      <c r="D26" s="45">
        <f t="shared" si="1"/>
        <v>0</v>
      </c>
      <c r="E26" s="48"/>
      <c r="F26" s="30"/>
      <c r="G26" s="30"/>
      <c r="H26" s="30"/>
      <c r="I26" s="30"/>
      <c r="J26" s="30"/>
      <c r="K26" s="30"/>
      <c r="L26" s="30"/>
      <c r="M26" s="31"/>
      <c r="N26" s="31"/>
      <c r="P26" s="13"/>
    </row>
    <row r="27" spans="1:16" s="12" customFormat="1" ht="19.600000000000001" customHeight="1" x14ac:dyDescent="0.2">
      <c r="A27" s="57">
        <f t="shared" si="2"/>
        <v>323</v>
      </c>
      <c r="B27" s="58" t="str">
        <f t="shared" si="0"/>
        <v>Dimanche</v>
      </c>
      <c r="C27" s="46"/>
      <c r="D27" s="45">
        <f t="shared" si="1"/>
        <v>0</v>
      </c>
      <c r="E27" s="48"/>
      <c r="F27" s="30"/>
      <c r="G27" s="30"/>
      <c r="H27" s="30"/>
      <c r="I27" s="30"/>
      <c r="J27" s="30"/>
      <c r="K27" s="30"/>
      <c r="L27" s="30"/>
      <c r="M27" s="31"/>
      <c r="N27" s="31"/>
      <c r="P27" s="13"/>
    </row>
    <row r="28" spans="1:16" s="12" customFormat="1" ht="19.600000000000001" customHeight="1" x14ac:dyDescent="0.2">
      <c r="A28" s="57">
        <f t="shared" si="2"/>
        <v>324</v>
      </c>
      <c r="B28" s="58" t="str">
        <f t="shared" si="0"/>
        <v>Lundi</v>
      </c>
      <c r="C28" s="46"/>
      <c r="D28" s="45">
        <f t="shared" si="1"/>
        <v>0</v>
      </c>
      <c r="E28" s="48"/>
      <c r="F28" s="30"/>
      <c r="G28" s="30"/>
      <c r="H28" s="30"/>
      <c r="I28" s="30"/>
      <c r="J28" s="30"/>
      <c r="K28" s="30"/>
      <c r="L28" s="30"/>
      <c r="M28" s="31"/>
      <c r="N28" s="31"/>
      <c r="P28" s="13"/>
    </row>
    <row r="29" spans="1:16" s="12" customFormat="1" ht="19.600000000000001" customHeight="1" x14ac:dyDescent="0.2">
      <c r="A29" s="57">
        <f t="shared" si="2"/>
        <v>325</v>
      </c>
      <c r="B29" s="58" t="str">
        <f t="shared" si="0"/>
        <v>Mardi</v>
      </c>
      <c r="C29" s="46"/>
      <c r="D29" s="45">
        <f t="shared" si="1"/>
        <v>0</v>
      </c>
      <c r="E29" s="48"/>
      <c r="F29" s="30"/>
      <c r="G29" s="30"/>
      <c r="H29" s="30"/>
      <c r="I29" s="30"/>
      <c r="J29" s="30"/>
      <c r="K29" s="30"/>
      <c r="L29" s="30"/>
      <c r="M29" s="31"/>
      <c r="N29" s="31"/>
      <c r="P29" s="13"/>
    </row>
    <row r="30" spans="1:16" s="12" customFormat="1" ht="19.600000000000001" customHeight="1" x14ac:dyDescent="0.2">
      <c r="A30" s="57">
        <f t="shared" si="2"/>
        <v>326</v>
      </c>
      <c r="B30" s="58" t="str">
        <f t="shared" si="0"/>
        <v>Mercredi</v>
      </c>
      <c r="C30" s="46"/>
      <c r="D30" s="45">
        <f t="shared" si="1"/>
        <v>0</v>
      </c>
      <c r="E30" s="48"/>
      <c r="F30" s="30"/>
      <c r="G30" s="30"/>
      <c r="H30" s="30"/>
      <c r="I30" s="30"/>
      <c r="J30" s="30"/>
      <c r="K30" s="30"/>
      <c r="L30" s="30"/>
      <c r="M30" s="31"/>
      <c r="N30" s="31"/>
      <c r="P30" s="13"/>
    </row>
    <row r="31" spans="1:16" s="12" customFormat="1" ht="19.600000000000001" customHeight="1" x14ac:dyDescent="0.2">
      <c r="A31" s="57">
        <f t="shared" si="2"/>
        <v>327</v>
      </c>
      <c r="B31" s="58" t="str">
        <f t="shared" si="0"/>
        <v>Jeudi</v>
      </c>
      <c r="C31" s="46"/>
      <c r="D31" s="45">
        <f t="shared" si="1"/>
        <v>0</v>
      </c>
      <c r="E31" s="48"/>
      <c r="F31" s="30"/>
      <c r="G31" s="30"/>
      <c r="H31" s="30"/>
      <c r="I31" s="30"/>
      <c r="J31" s="30"/>
      <c r="K31" s="30"/>
      <c r="L31" s="30"/>
      <c r="M31" s="31"/>
      <c r="N31" s="31"/>
      <c r="P31" s="14"/>
    </row>
    <row r="32" spans="1:16" s="12" customFormat="1" ht="19.600000000000001" customHeight="1" x14ac:dyDescent="0.2">
      <c r="A32" s="57">
        <f t="shared" si="2"/>
        <v>328</v>
      </c>
      <c r="B32" s="58" t="str">
        <f t="shared" si="0"/>
        <v>Vendredi</v>
      </c>
      <c r="C32" s="46"/>
      <c r="D32" s="45">
        <f t="shared" si="1"/>
        <v>0</v>
      </c>
      <c r="E32" s="48"/>
      <c r="F32" s="30"/>
      <c r="G32" s="30"/>
      <c r="H32" s="30"/>
      <c r="I32" s="30"/>
      <c r="J32" s="30"/>
      <c r="K32" s="30"/>
      <c r="L32" s="30"/>
      <c r="M32" s="31"/>
      <c r="N32" s="31"/>
      <c r="P32" s="14"/>
    </row>
    <row r="33" spans="1:16" s="12" customFormat="1" ht="19.600000000000001" customHeight="1" x14ac:dyDescent="0.2">
      <c r="A33" s="57">
        <f t="shared" si="2"/>
        <v>329</v>
      </c>
      <c r="B33" s="58" t="str">
        <f t="shared" si="0"/>
        <v>Samedi</v>
      </c>
      <c r="C33" s="46"/>
      <c r="D33" s="45">
        <f t="shared" si="1"/>
        <v>0</v>
      </c>
      <c r="E33" s="48"/>
      <c r="F33" s="30"/>
      <c r="G33" s="30"/>
      <c r="H33" s="30"/>
      <c r="I33" s="30"/>
      <c r="J33" s="30"/>
      <c r="K33" s="30"/>
      <c r="L33" s="30"/>
      <c r="M33" s="31"/>
      <c r="N33" s="31"/>
      <c r="P33" s="14"/>
    </row>
    <row r="34" spans="1:16" s="12" customFormat="1" ht="19.600000000000001" customHeight="1" x14ac:dyDescent="0.2">
      <c r="A34" s="57">
        <f t="shared" si="2"/>
        <v>330</v>
      </c>
      <c r="B34" s="58" t="str">
        <f t="shared" si="0"/>
        <v>Dimanche</v>
      </c>
      <c r="C34" s="46"/>
      <c r="D34" s="45">
        <f t="shared" si="1"/>
        <v>0</v>
      </c>
      <c r="E34" s="48"/>
      <c r="F34" s="30"/>
      <c r="G34" s="30"/>
      <c r="H34" s="30"/>
      <c r="I34" s="30"/>
      <c r="J34" s="30"/>
      <c r="K34" s="30"/>
      <c r="L34" s="30"/>
      <c r="M34" s="31"/>
      <c r="N34" s="31"/>
      <c r="P34" s="14"/>
    </row>
    <row r="35" spans="1:16" s="12" customFormat="1" ht="19.600000000000001" customHeight="1" x14ac:dyDescent="0.2">
      <c r="A35" s="57">
        <f t="shared" si="2"/>
        <v>331</v>
      </c>
      <c r="B35" s="58" t="str">
        <f t="shared" si="0"/>
        <v>Lundi</v>
      </c>
      <c r="C35" s="46"/>
      <c r="D35" s="45">
        <f t="shared" si="1"/>
        <v>0</v>
      </c>
      <c r="E35" s="48"/>
      <c r="F35" s="30"/>
      <c r="G35" s="30"/>
      <c r="H35" s="30"/>
      <c r="I35" s="30"/>
      <c r="J35" s="30"/>
      <c r="K35" s="30"/>
      <c r="L35" s="30"/>
      <c r="M35" s="31"/>
      <c r="N35" s="31"/>
      <c r="P35" s="14"/>
    </row>
    <row r="36" spans="1:16" s="12" customFormat="1" ht="19.600000000000001" customHeight="1" x14ac:dyDescent="0.2">
      <c r="A36" s="57">
        <f t="shared" si="2"/>
        <v>332</v>
      </c>
      <c r="B36" s="58" t="str">
        <f t="shared" si="0"/>
        <v>Mardi</v>
      </c>
      <c r="C36" s="46"/>
      <c r="D36" s="45">
        <f t="shared" si="1"/>
        <v>0</v>
      </c>
      <c r="E36" s="48"/>
      <c r="F36" s="30"/>
      <c r="G36" s="30"/>
      <c r="H36" s="30"/>
      <c r="I36" s="30"/>
      <c r="J36" s="30"/>
      <c r="K36" s="30"/>
      <c r="L36" s="30"/>
      <c r="M36" s="31"/>
      <c r="N36" s="31"/>
      <c r="P36" s="14"/>
    </row>
    <row r="37" spans="1:16" s="12" customFormat="1" ht="19.600000000000001" customHeight="1" x14ac:dyDescent="0.2">
      <c r="A37" s="57">
        <f t="shared" si="2"/>
        <v>333</v>
      </c>
      <c r="B37" s="58" t="str">
        <f t="shared" si="0"/>
        <v>Mercredi</v>
      </c>
      <c r="C37" s="46"/>
      <c r="D37" s="45">
        <f t="shared" si="1"/>
        <v>0</v>
      </c>
      <c r="E37" s="48"/>
      <c r="F37" s="30"/>
      <c r="G37" s="30"/>
      <c r="H37" s="30"/>
      <c r="I37" s="30"/>
      <c r="J37" s="30"/>
      <c r="K37" s="30"/>
      <c r="L37" s="30"/>
      <c r="M37" s="31"/>
      <c r="N37" s="31"/>
      <c r="P37" s="14"/>
    </row>
    <row r="38" spans="1:16" s="12" customFormat="1" ht="19.600000000000001" customHeight="1" x14ac:dyDescent="0.2">
      <c r="A38" s="57">
        <f t="shared" si="2"/>
        <v>334</v>
      </c>
      <c r="B38" s="58" t="str">
        <f t="shared" si="0"/>
        <v>Jeudi</v>
      </c>
      <c r="C38" s="46"/>
      <c r="D38" s="45">
        <f t="shared" si="1"/>
        <v>0</v>
      </c>
      <c r="E38" s="48"/>
      <c r="F38" s="30"/>
      <c r="G38" s="30"/>
      <c r="H38" s="30"/>
      <c r="I38" s="30"/>
      <c r="J38" s="30"/>
      <c r="K38" s="30"/>
      <c r="L38" s="30"/>
      <c r="M38" s="31"/>
      <c r="N38" s="31"/>
      <c r="P38" s="14"/>
    </row>
    <row r="39" spans="1:16" s="12" customFormat="1" ht="19.600000000000001" customHeight="1" x14ac:dyDescent="0.2">
      <c r="A39" s="57">
        <f t="shared" si="2"/>
        <v>335</v>
      </c>
      <c r="B39" s="58" t="str">
        <f t="shared" si="0"/>
        <v>Vendredi</v>
      </c>
      <c r="C39" s="46"/>
      <c r="D39" s="45">
        <f t="shared" si="1"/>
        <v>0</v>
      </c>
      <c r="E39" s="48"/>
      <c r="F39" s="30"/>
      <c r="G39" s="30"/>
      <c r="H39" s="30"/>
      <c r="I39" s="30"/>
      <c r="J39" s="30"/>
      <c r="K39" s="30"/>
      <c r="L39" s="30"/>
      <c r="M39" s="31"/>
      <c r="N39" s="31"/>
    </row>
    <row r="40" spans="1:16" s="12" customFormat="1" ht="19.600000000000001" customHeight="1" x14ac:dyDescent="0.2">
      <c r="A40" s="57">
        <f t="shared" si="2"/>
        <v>336</v>
      </c>
      <c r="B40" s="58" t="str">
        <f t="shared" si="0"/>
        <v>Samedi</v>
      </c>
      <c r="C40" s="46"/>
      <c r="D40" s="45">
        <f t="shared" si="1"/>
        <v>0</v>
      </c>
      <c r="E40" s="48"/>
      <c r="F40" s="30"/>
      <c r="G40" s="30"/>
      <c r="H40" s="30"/>
      <c r="I40" s="30"/>
      <c r="J40" s="30"/>
      <c r="K40" s="30"/>
      <c r="L40" s="30"/>
      <c r="M40" s="31"/>
      <c r="N40" s="31"/>
    </row>
    <row r="41" spans="1:16" s="15" customFormat="1" ht="18" customHeight="1" x14ac:dyDescent="0.2">
      <c r="A41" s="42"/>
      <c r="B41" s="42"/>
      <c r="D41" s="23" t="s">
        <v>9</v>
      </c>
      <c r="E41" s="26">
        <f>+SUM(E10:E40)</f>
        <v>0</v>
      </c>
      <c r="F41" s="16"/>
      <c r="G41" s="16"/>
      <c r="H41" s="16"/>
      <c r="I41" s="16"/>
      <c r="J41" s="16"/>
      <c r="K41" s="16"/>
      <c r="L41" s="16"/>
      <c r="M41" s="24">
        <f>SUM(M10:M40)</f>
        <v>0</v>
      </c>
      <c r="N41" s="35"/>
    </row>
    <row r="42" spans="1:16" s="15" customFormat="1" ht="15.95" customHeight="1" x14ac:dyDescent="0.2">
      <c r="A42" s="42"/>
      <c r="B42" s="42"/>
      <c r="C42" s="21" t="s">
        <v>8</v>
      </c>
      <c r="D42" s="21"/>
      <c r="E42" s="25">
        <f>E41*C6</f>
        <v>0</v>
      </c>
      <c r="F42" s="25">
        <f t="shared" ref="F42:L42" si="3">SUM(F10:F40)</f>
        <v>0</v>
      </c>
      <c r="G42" s="25">
        <f t="shared" si="3"/>
        <v>0</v>
      </c>
      <c r="H42" s="25">
        <f t="shared" si="3"/>
        <v>0</v>
      </c>
      <c r="I42" s="25">
        <f t="shared" si="3"/>
        <v>0</v>
      </c>
      <c r="J42" s="25">
        <f t="shared" si="3"/>
        <v>0</v>
      </c>
      <c r="K42" s="25">
        <f t="shared" si="3"/>
        <v>0</v>
      </c>
      <c r="L42" s="25">
        <f t="shared" si="3"/>
        <v>0</v>
      </c>
      <c r="N42" s="36"/>
    </row>
    <row r="43" spans="1:16" s="18" customFormat="1" x14ac:dyDescent="0.2">
      <c r="A43" s="43"/>
      <c r="B43" s="43"/>
      <c r="N43" s="37"/>
    </row>
    <row r="44" spans="1:16" s="18" customFormat="1" ht="18.7" customHeight="1" x14ac:dyDescent="0.2">
      <c r="A44" s="43"/>
      <c r="B44" s="43"/>
      <c r="C44" s="5"/>
      <c r="D44" s="5"/>
      <c r="F44" s="5"/>
      <c r="K44" s="17" t="s">
        <v>7</v>
      </c>
      <c r="L44" s="22">
        <f>SUM(E42:L42)</f>
        <v>0</v>
      </c>
      <c r="N44" s="38"/>
    </row>
    <row r="45" spans="1:16" s="18" customFormat="1" ht="18" customHeight="1" x14ac:dyDescent="0.2">
      <c r="A45" s="43"/>
      <c r="B45" s="43"/>
      <c r="J45" s="5"/>
      <c r="K45" s="19"/>
      <c r="N45" s="37"/>
    </row>
    <row r="46" spans="1:16" ht="18" hidden="1" customHeight="1" x14ac:dyDescent="0.2">
      <c r="A46" s="6" t="s">
        <v>10</v>
      </c>
      <c r="B46" s="2">
        <v>1</v>
      </c>
      <c r="C46" s="6">
        <v>2022</v>
      </c>
      <c r="D46" s="2">
        <v>1</v>
      </c>
      <c r="E46" s="2" t="s">
        <v>27</v>
      </c>
    </row>
    <row r="47" spans="1:16" ht="18" hidden="1" customHeight="1" x14ac:dyDescent="0.2">
      <c r="A47" s="6" t="s">
        <v>17</v>
      </c>
      <c r="B47" s="2">
        <v>2</v>
      </c>
      <c r="C47" s="6">
        <v>2023</v>
      </c>
      <c r="D47" s="2">
        <v>2</v>
      </c>
      <c r="E47" s="2" t="s">
        <v>28</v>
      </c>
    </row>
    <row r="48" spans="1:16" ht="18" hidden="1" customHeight="1" x14ac:dyDescent="0.2">
      <c r="A48" s="6" t="s">
        <v>18</v>
      </c>
      <c r="B48" s="2">
        <v>3</v>
      </c>
      <c r="C48" s="6">
        <v>2024</v>
      </c>
      <c r="D48" s="2">
        <v>3</v>
      </c>
      <c r="E48" s="2" t="s">
        <v>29</v>
      </c>
    </row>
    <row r="49" spans="1:5" ht="18" hidden="1" customHeight="1" x14ac:dyDescent="0.2">
      <c r="A49" s="6" t="s">
        <v>19</v>
      </c>
      <c r="B49" s="2">
        <v>4</v>
      </c>
      <c r="C49" s="6">
        <v>2025</v>
      </c>
      <c r="D49" s="2">
        <v>4</v>
      </c>
      <c r="E49" s="2" t="s">
        <v>30</v>
      </c>
    </row>
    <row r="50" spans="1:5" ht="18" hidden="1" customHeight="1" x14ac:dyDescent="0.2">
      <c r="A50" s="6" t="s">
        <v>20</v>
      </c>
      <c r="B50" s="2">
        <v>5</v>
      </c>
      <c r="C50" s="6">
        <v>2026</v>
      </c>
      <c r="D50" s="2">
        <v>5</v>
      </c>
      <c r="E50" s="2" t="s">
        <v>31</v>
      </c>
    </row>
    <row r="51" spans="1:5" ht="18" hidden="1" customHeight="1" x14ac:dyDescent="0.2">
      <c r="A51" s="6" t="s">
        <v>21</v>
      </c>
      <c r="B51" s="2">
        <v>6</v>
      </c>
      <c r="C51" s="6">
        <v>2027</v>
      </c>
      <c r="D51" s="2">
        <v>6</v>
      </c>
      <c r="E51" s="2" t="s">
        <v>32</v>
      </c>
    </row>
    <row r="52" spans="1:5" ht="18" hidden="1" customHeight="1" x14ac:dyDescent="0.2">
      <c r="A52" s="6" t="s">
        <v>22</v>
      </c>
      <c r="B52" s="2">
        <v>7</v>
      </c>
      <c r="C52" s="6">
        <v>2028</v>
      </c>
      <c r="D52" s="2">
        <v>7</v>
      </c>
      <c r="E52" s="2" t="s">
        <v>33</v>
      </c>
    </row>
    <row r="53" spans="1:5" ht="18" hidden="1" customHeight="1" x14ac:dyDescent="0.2">
      <c r="A53" s="6" t="s">
        <v>4</v>
      </c>
      <c r="B53" s="2">
        <v>8</v>
      </c>
      <c r="C53" s="6">
        <v>2029</v>
      </c>
    </row>
    <row r="54" spans="1:5" ht="18" hidden="1" customHeight="1" x14ac:dyDescent="0.2">
      <c r="A54" s="6" t="s">
        <v>23</v>
      </c>
      <c r="B54" s="2">
        <v>9</v>
      </c>
      <c r="C54" s="6">
        <v>2030</v>
      </c>
      <c r="D54" s="8"/>
      <c r="E54" s="9"/>
    </row>
    <row r="55" spans="1:5" ht="18" hidden="1" customHeight="1" x14ac:dyDescent="0.2">
      <c r="A55" s="6" t="s">
        <v>24</v>
      </c>
      <c r="B55" s="2">
        <v>10</v>
      </c>
      <c r="C55" s="6">
        <v>2031</v>
      </c>
      <c r="E55" s="10"/>
    </row>
    <row r="56" spans="1:5" ht="18" hidden="1" customHeight="1" x14ac:dyDescent="0.2">
      <c r="A56" s="6" t="s">
        <v>25</v>
      </c>
      <c r="B56" s="2">
        <v>11</v>
      </c>
      <c r="C56" s="6">
        <v>2032</v>
      </c>
      <c r="E56" s="10"/>
    </row>
    <row r="57" spans="1:5" ht="18" hidden="1" customHeight="1" x14ac:dyDescent="0.2">
      <c r="A57" s="6" t="s">
        <v>26</v>
      </c>
      <c r="B57" s="2">
        <v>12</v>
      </c>
      <c r="C57" s="6">
        <v>2033</v>
      </c>
      <c r="E57" s="10"/>
    </row>
    <row r="58" spans="1:5" ht="18" hidden="1" customHeight="1" x14ac:dyDescent="0.2">
      <c r="A58" s="2"/>
      <c r="C58" s="6">
        <v>2034</v>
      </c>
      <c r="E58" s="7"/>
    </row>
    <row r="59" spans="1:5" ht="18" hidden="1" customHeight="1" x14ac:dyDescent="0.2">
      <c r="A59" s="2"/>
      <c r="C59" s="6">
        <v>2035</v>
      </c>
      <c r="E59" s="7"/>
    </row>
    <row r="60" spans="1:5" ht="18" hidden="1" customHeight="1" x14ac:dyDescent="0.2">
      <c r="A60" s="2"/>
      <c r="C60" s="6">
        <v>2036</v>
      </c>
    </row>
    <row r="61" spans="1:5" ht="18" hidden="1" customHeight="1" x14ac:dyDescent="0.2">
      <c r="A61" s="2"/>
      <c r="C61" s="6">
        <v>2037</v>
      </c>
    </row>
    <row r="62" spans="1:5" ht="18" hidden="1" customHeight="1" x14ac:dyDescent="0.2">
      <c r="A62" s="2"/>
      <c r="C62" s="6">
        <v>2038</v>
      </c>
    </row>
    <row r="63" spans="1:5" ht="18" hidden="1" customHeight="1" x14ac:dyDescent="0.2">
      <c r="C63" s="6">
        <v>2039</v>
      </c>
    </row>
    <row r="64" spans="1:5" ht="18" hidden="1" customHeight="1" x14ac:dyDescent="0.2">
      <c r="C64" s="6">
        <v>2040</v>
      </c>
    </row>
    <row r="65" spans="1:16" ht="18" customHeight="1" x14ac:dyDescent="0.35">
      <c r="A65" s="49" t="s">
        <v>50</v>
      </c>
      <c r="B65"/>
      <c r="C65"/>
      <c r="D65"/>
      <c r="E65"/>
      <c r="F65"/>
      <c r="G65"/>
      <c r="H65"/>
    </row>
    <row r="66" spans="1:16" s="6" customFormat="1" ht="18" customHeight="1" x14ac:dyDescent="0.3">
      <c r="A66"/>
      <c r="B66" s="52"/>
      <c r="C66" s="85" t="s">
        <v>45</v>
      </c>
      <c r="D66" s="86"/>
      <c r="E66" s="86"/>
      <c r="F66" s="86"/>
      <c r="G66" s="86"/>
      <c r="H66" s="86"/>
      <c r="I66" s="2"/>
      <c r="J66" s="2"/>
      <c r="K66" s="2"/>
      <c r="L66" s="2"/>
      <c r="M66" s="2"/>
      <c r="N66" s="34"/>
      <c r="O66" s="2"/>
      <c r="P66" s="2"/>
    </row>
  </sheetData>
  <sheetProtection algorithmName="SHA-512" hashValue="4m9C7iP2+LH0WUuCv3JT6dZ2HZj0ahmOUmriExiKvlJ4GhtygJfF/DiPdRlAkYFgSteR2wyNuKAYZJycz4Qwhg==" saltValue="mFpd/M8rM6MDwkq9UOU8uw==" spinCount="100000" sheet="1" objects="1" scenarios="1"/>
  <mergeCells count="15">
    <mergeCell ref="G2:L2"/>
    <mergeCell ref="A8:A9"/>
    <mergeCell ref="B8:B9"/>
    <mergeCell ref="C8:C9"/>
    <mergeCell ref="D8:E8"/>
    <mergeCell ref="F8:F9"/>
    <mergeCell ref="N8:N9"/>
    <mergeCell ref="C66:H66"/>
    <mergeCell ref="H8:H9"/>
    <mergeCell ref="I8:I9"/>
    <mergeCell ref="J8:J9"/>
    <mergeCell ref="K8:K9"/>
    <mergeCell ref="L8:L9"/>
    <mergeCell ref="M8:M9"/>
    <mergeCell ref="G8:G9"/>
  </mergeCells>
  <conditionalFormatting sqref="A10:N40">
    <cfRule type="expression" dxfId="5" priority="1">
      <formula>$B10="Samedi"</formula>
    </cfRule>
    <cfRule type="expression" dxfId="4" priority="2">
      <formula>$B10="Dimanche"</formula>
    </cfRule>
  </conditionalFormatting>
  <dataValidations count="2">
    <dataValidation type="list" allowBlank="1" showInputMessage="1" showErrorMessage="1" sqref="C5" xr:uid="{16885724-50AF-47DD-AD0C-EF03E96117FB}">
      <formula1>$C$46:$C$64</formula1>
    </dataValidation>
    <dataValidation type="list" allowBlank="1" showInputMessage="1" showErrorMessage="1" sqref="C4" xr:uid="{D61E118B-6ADF-41B2-800F-3F62F44E0E82}">
      <formula1>$A$46:$A$57</formula1>
    </dataValidation>
  </dataValidations>
  <hyperlinks>
    <hyperlink ref="C66" r:id="rId1" xr:uid="{89AB0A68-B764-4A1D-BC90-47C576CE109F}"/>
    <hyperlink ref="G2" r:id="rId2" xr:uid="{F48D28C1-D0C8-482C-BD15-5EBE19F9809D}"/>
  </hyperlinks>
  <printOptions horizontalCentered="1" verticalCentered="1"/>
  <pageMargins left="0.27" right="0.28999999999999998" top="0.33" bottom="0.28999999999999998" header="0" footer="0"/>
  <pageSetup paperSize="9" scale="65" orientation="landscape" horizontalDpi="4294967292" r:id="rId3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A7978-AD94-4C0D-A895-6AB0386C5849}">
  <sheetPr>
    <pageSetUpPr fitToPage="1"/>
  </sheetPr>
  <dimension ref="A1:P66"/>
  <sheetViews>
    <sheetView showGridLines="0" zoomScale="110" zoomScaleNormal="110" workbookViewId="0">
      <selection activeCell="C3" sqref="C3"/>
    </sheetView>
  </sheetViews>
  <sheetFormatPr baseColWidth="10" defaultColWidth="11.375" defaultRowHeight="11.8" x14ac:dyDescent="0.2"/>
  <cols>
    <col min="1" max="1" width="12" style="6" customWidth="1"/>
    <col min="2" max="2" width="14.375" style="6" customWidth="1"/>
    <col min="3" max="3" width="34.75" style="2" customWidth="1"/>
    <col min="4" max="5" width="11.375" style="2" customWidth="1"/>
    <col min="6" max="12" width="12.375" style="2" customWidth="1"/>
    <col min="13" max="13" width="14.25" style="2" customWidth="1"/>
    <col min="14" max="14" width="28.25" style="34" customWidth="1"/>
    <col min="15" max="15" width="26" style="2" customWidth="1"/>
    <col min="16" max="16384" width="11.375" style="2"/>
  </cols>
  <sheetData>
    <row r="1" spans="1:16" ht="30.85" customHeight="1" x14ac:dyDescent="0.2">
      <c r="A1" s="39" t="s">
        <v>49</v>
      </c>
      <c r="B1" s="39"/>
      <c r="G1" s="72" t="s">
        <v>55</v>
      </c>
    </row>
    <row r="2" spans="1:16" ht="18" x14ac:dyDescent="0.3">
      <c r="A2" s="40"/>
      <c r="B2" s="40"/>
      <c r="C2" s="1"/>
      <c r="D2" s="1"/>
      <c r="F2" s="3"/>
      <c r="G2" s="83" t="s">
        <v>45</v>
      </c>
      <c r="H2" s="84"/>
      <c r="I2" s="84"/>
      <c r="J2" s="84"/>
      <c r="K2" s="84"/>
      <c r="L2" s="84"/>
    </row>
    <row r="3" spans="1:16" ht="17.350000000000001" customHeight="1" x14ac:dyDescent="0.2">
      <c r="A3" s="41" t="s">
        <v>3</v>
      </c>
      <c r="B3" s="2"/>
      <c r="C3" s="29"/>
      <c r="D3" s="27"/>
      <c r="E3" s="28"/>
    </row>
    <row r="4" spans="1:16" ht="17.350000000000001" customHeight="1" x14ac:dyDescent="0.2">
      <c r="A4" s="41" t="s">
        <v>34</v>
      </c>
      <c r="B4" s="2"/>
      <c r="C4" s="59" t="s">
        <v>26</v>
      </c>
      <c r="D4" s="44">
        <f>IF(ISERROR(VLOOKUP(C4,$A$46:$B$57,2,0)),"",VLOOKUP(C4,$A$46:$B$57,2,0))</f>
        <v>12</v>
      </c>
      <c r="E4" s="20"/>
    </row>
    <row r="5" spans="1:16" ht="17.350000000000001" customHeight="1" x14ac:dyDescent="0.2">
      <c r="A5" s="41" t="s">
        <v>35</v>
      </c>
      <c r="B5" s="2"/>
      <c r="C5" s="59"/>
      <c r="D5" s="20"/>
      <c r="E5" s="20"/>
    </row>
    <row r="6" spans="1:16" ht="17.350000000000001" customHeight="1" x14ac:dyDescent="0.2">
      <c r="A6" s="41" t="s">
        <v>36</v>
      </c>
      <c r="B6" s="2"/>
      <c r="C6" s="60"/>
      <c r="D6" s="20"/>
      <c r="E6" s="20"/>
    </row>
    <row r="7" spans="1:16" ht="24.75" customHeight="1" x14ac:dyDescent="0.2">
      <c r="F7" s="5"/>
      <c r="G7" s="5"/>
      <c r="H7" s="5"/>
    </row>
    <row r="8" spans="1:16" s="11" customFormat="1" ht="24.1" customHeight="1" x14ac:dyDescent="0.2">
      <c r="A8" s="87" t="s">
        <v>0</v>
      </c>
      <c r="B8" s="75"/>
      <c r="C8" s="79" t="s">
        <v>46</v>
      </c>
      <c r="D8" s="89" t="s">
        <v>15</v>
      </c>
      <c r="E8" s="90"/>
      <c r="F8" s="77" t="s">
        <v>13</v>
      </c>
      <c r="G8" s="77" t="s">
        <v>38</v>
      </c>
      <c r="H8" s="77" t="s">
        <v>48</v>
      </c>
      <c r="I8" s="77" t="s">
        <v>12</v>
      </c>
      <c r="J8" s="77" t="s">
        <v>1</v>
      </c>
      <c r="K8" s="77" t="s">
        <v>47</v>
      </c>
      <c r="L8" s="77" t="s">
        <v>2</v>
      </c>
      <c r="M8" s="81" t="s">
        <v>5</v>
      </c>
      <c r="N8" s="73" t="s">
        <v>14</v>
      </c>
    </row>
    <row r="9" spans="1:16" s="11" customFormat="1" ht="24.1" customHeight="1" x14ac:dyDescent="0.2">
      <c r="A9" s="88"/>
      <c r="B9" s="76"/>
      <c r="C9" s="80"/>
      <c r="D9" s="32" t="s">
        <v>6</v>
      </c>
      <c r="E9" s="33" t="s">
        <v>37</v>
      </c>
      <c r="F9" s="78"/>
      <c r="G9" s="78"/>
      <c r="H9" s="78"/>
      <c r="I9" s="78"/>
      <c r="J9" s="78"/>
      <c r="K9" s="78"/>
      <c r="L9" s="78"/>
      <c r="M9" s="82"/>
      <c r="N9" s="74"/>
    </row>
    <row r="10" spans="1:16" s="12" customFormat="1" ht="19.600000000000001" customHeight="1" x14ac:dyDescent="0.2">
      <c r="A10" s="57">
        <f>DATE(C5,D4,1)</f>
        <v>336</v>
      </c>
      <c r="B10" s="58" t="str">
        <f t="shared" ref="B10:B40" si="0">VLOOKUP(WEEKDAY(A10),$D$46:$E$52,2,0)</f>
        <v>Samedi</v>
      </c>
      <c r="C10" s="46"/>
      <c r="D10" s="45">
        <f>$C$6</f>
        <v>0</v>
      </c>
      <c r="E10" s="47"/>
      <c r="F10" s="30"/>
      <c r="G10" s="30"/>
      <c r="H10" s="30"/>
      <c r="I10" s="30"/>
      <c r="J10" s="30"/>
      <c r="K10" s="30"/>
      <c r="L10" s="30"/>
      <c r="M10" s="31"/>
      <c r="N10" s="31"/>
      <c r="P10" s="13"/>
    </row>
    <row r="11" spans="1:16" s="12" customFormat="1" ht="19.600000000000001" customHeight="1" x14ac:dyDescent="0.2">
      <c r="A11" s="57">
        <f>IF(ISERROR(A10+1),"",A10+1)</f>
        <v>337</v>
      </c>
      <c r="B11" s="58" t="str">
        <f t="shared" si="0"/>
        <v>Dimanche</v>
      </c>
      <c r="C11" s="46"/>
      <c r="D11" s="45">
        <f t="shared" ref="D11:D40" si="1">$C$6</f>
        <v>0</v>
      </c>
      <c r="E11" s="48"/>
      <c r="F11" s="30"/>
      <c r="G11" s="30"/>
      <c r="H11" s="30"/>
      <c r="I11" s="30"/>
      <c r="J11" s="30"/>
      <c r="K11" s="30"/>
      <c r="L11" s="30"/>
      <c r="M11" s="31"/>
      <c r="N11" s="31"/>
      <c r="P11" s="13"/>
    </row>
    <row r="12" spans="1:16" s="12" customFormat="1" ht="19.600000000000001" customHeight="1" x14ac:dyDescent="0.2">
      <c r="A12" s="57">
        <f t="shared" ref="A12:A40" si="2">IF(ISERROR(A11+1),"",A11+1)</f>
        <v>338</v>
      </c>
      <c r="B12" s="58" t="str">
        <f t="shared" si="0"/>
        <v>Lundi</v>
      </c>
      <c r="C12" s="46"/>
      <c r="D12" s="45">
        <f t="shared" si="1"/>
        <v>0</v>
      </c>
      <c r="E12" s="48"/>
      <c r="F12" s="30"/>
      <c r="G12" s="30"/>
      <c r="H12" s="30"/>
      <c r="I12" s="30"/>
      <c r="J12" s="30"/>
      <c r="K12" s="30"/>
      <c r="L12" s="30"/>
      <c r="M12" s="31"/>
      <c r="N12" s="31"/>
      <c r="P12" s="13"/>
    </row>
    <row r="13" spans="1:16" s="12" customFormat="1" ht="19.600000000000001" customHeight="1" x14ac:dyDescent="0.2">
      <c r="A13" s="57">
        <f t="shared" si="2"/>
        <v>339</v>
      </c>
      <c r="B13" s="58" t="str">
        <f t="shared" si="0"/>
        <v>Mardi</v>
      </c>
      <c r="C13" s="46"/>
      <c r="D13" s="45">
        <f t="shared" si="1"/>
        <v>0</v>
      </c>
      <c r="E13" s="48"/>
      <c r="F13" s="30"/>
      <c r="G13" s="30"/>
      <c r="H13" s="30"/>
      <c r="I13" s="30"/>
      <c r="J13" s="30"/>
      <c r="K13" s="30"/>
      <c r="L13" s="30"/>
      <c r="M13" s="31"/>
      <c r="N13" s="31"/>
      <c r="P13" s="13"/>
    </row>
    <row r="14" spans="1:16" s="12" customFormat="1" ht="19.600000000000001" customHeight="1" x14ac:dyDescent="0.2">
      <c r="A14" s="57">
        <f t="shared" si="2"/>
        <v>340</v>
      </c>
      <c r="B14" s="58" t="str">
        <f t="shared" si="0"/>
        <v>Mercredi</v>
      </c>
      <c r="C14" s="46"/>
      <c r="D14" s="45">
        <f t="shared" si="1"/>
        <v>0</v>
      </c>
      <c r="E14" s="48"/>
      <c r="F14" s="30"/>
      <c r="G14" s="30"/>
      <c r="H14" s="30"/>
      <c r="I14" s="30"/>
      <c r="J14" s="30"/>
      <c r="K14" s="30"/>
      <c r="L14" s="30"/>
      <c r="M14" s="31"/>
      <c r="N14" s="31"/>
      <c r="P14" s="13"/>
    </row>
    <row r="15" spans="1:16" s="12" customFormat="1" ht="19.600000000000001" customHeight="1" x14ac:dyDescent="0.2">
      <c r="A15" s="57">
        <f t="shared" si="2"/>
        <v>341</v>
      </c>
      <c r="B15" s="58" t="str">
        <f t="shared" si="0"/>
        <v>Jeudi</v>
      </c>
      <c r="C15" s="46"/>
      <c r="D15" s="45">
        <f t="shared" si="1"/>
        <v>0</v>
      </c>
      <c r="E15" s="48"/>
      <c r="F15" s="30"/>
      <c r="G15" s="30"/>
      <c r="H15" s="30"/>
      <c r="I15" s="30"/>
      <c r="J15" s="30"/>
      <c r="K15" s="30"/>
      <c r="L15" s="30"/>
      <c r="M15" s="31"/>
      <c r="N15" s="31"/>
      <c r="P15" s="13"/>
    </row>
    <row r="16" spans="1:16" s="12" customFormat="1" ht="19.600000000000001" customHeight="1" x14ac:dyDescent="0.2">
      <c r="A16" s="57">
        <f t="shared" si="2"/>
        <v>342</v>
      </c>
      <c r="B16" s="58" t="str">
        <f t="shared" si="0"/>
        <v>Vendredi</v>
      </c>
      <c r="C16" s="46"/>
      <c r="D16" s="45">
        <f t="shared" si="1"/>
        <v>0</v>
      </c>
      <c r="E16" s="48"/>
      <c r="F16" s="30"/>
      <c r="G16" s="30"/>
      <c r="H16" s="30"/>
      <c r="I16" s="30"/>
      <c r="J16" s="30"/>
      <c r="K16" s="30"/>
      <c r="L16" s="30"/>
      <c r="M16" s="31"/>
      <c r="N16" s="31"/>
      <c r="P16" s="13"/>
    </row>
    <row r="17" spans="1:16" s="12" customFormat="1" ht="19.600000000000001" customHeight="1" x14ac:dyDescent="0.2">
      <c r="A17" s="57">
        <f t="shared" si="2"/>
        <v>343</v>
      </c>
      <c r="B17" s="58" t="str">
        <f t="shared" si="0"/>
        <v>Samedi</v>
      </c>
      <c r="C17" s="46"/>
      <c r="D17" s="45">
        <f t="shared" si="1"/>
        <v>0</v>
      </c>
      <c r="E17" s="48"/>
      <c r="F17" s="30"/>
      <c r="G17" s="30"/>
      <c r="H17" s="30"/>
      <c r="I17" s="30"/>
      <c r="J17" s="30"/>
      <c r="K17" s="30"/>
      <c r="L17" s="30"/>
      <c r="M17" s="31"/>
      <c r="N17" s="31"/>
      <c r="P17" s="13"/>
    </row>
    <row r="18" spans="1:16" s="12" customFormat="1" ht="19.600000000000001" customHeight="1" x14ac:dyDescent="0.2">
      <c r="A18" s="57">
        <f t="shared" si="2"/>
        <v>344</v>
      </c>
      <c r="B18" s="58" t="str">
        <f t="shared" si="0"/>
        <v>Dimanche</v>
      </c>
      <c r="C18" s="46"/>
      <c r="D18" s="45">
        <f t="shared" si="1"/>
        <v>0</v>
      </c>
      <c r="E18" s="48"/>
      <c r="F18" s="30"/>
      <c r="G18" s="30"/>
      <c r="H18" s="30"/>
      <c r="I18" s="30"/>
      <c r="J18" s="30"/>
      <c r="K18" s="30"/>
      <c r="L18" s="30"/>
      <c r="M18" s="31"/>
      <c r="N18" s="31"/>
      <c r="P18" s="13"/>
    </row>
    <row r="19" spans="1:16" s="12" customFormat="1" ht="19.600000000000001" customHeight="1" x14ac:dyDescent="0.2">
      <c r="A19" s="57">
        <f t="shared" si="2"/>
        <v>345</v>
      </c>
      <c r="B19" s="58" t="str">
        <f t="shared" si="0"/>
        <v>Lundi</v>
      </c>
      <c r="C19" s="46"/>
      <c r="D19" s="45">
        <f t="shared" si="1"/>
        <v>0</v>
      </c>
      <c r="E19" s="48"/>
      <c r="F19" s="30"/>
      <c r="G19" s="30"/>
      <c r="H19" s="30"/>
      <c r="I19" s="30"/>
      <c r="J19" s="30"/>
      <c r="K19" s="30"/>
      <c r="L19" s="30"/>
      <c r="M19" s="31"/>
      <c r="N19" s="31"/>
      <c r="P19" s="13"/>
    </row>
    <row r="20" spans="1:16" s="12" customFormat="1" ht="19.600000000000001" customHeight="1" x14ac:dyDescent="0.2">
      <c r="A20" s="57">
        <f t="shared" si="2"/>
        <v>346</v>
      </c>
      <c r="B20" s="58" t="str">
        <f t="shared" si="0"/>
        <v>Mardi</v>
      </c>
      <c r="C20" s="46"/>
      <c r="D20" s="45">
        <f t="shared" si="1"/>
        <v>0</v>
      </c>
      <c r="E20" s="48"/>
      <c r="F20" s="30"/>
      <c r="G20" s="30"/>
      <c r="H20" s="30"/>
      <c r="I20" s="30"/>
      <c r="J20" s="30"/>
      <c r="K20" s="30"/>
      <c r="L20" s="30"/>
      <c r="M20" s="31"/>
      <c r="N20" s="31"/>
      <c r="P20" s="13"/>
    </row>
    <row r="21" spans="1:16" s="12" customFormat="1" ht="19.600000000000001" customHeight="1" x14ac:dyDescent="0.2">
      <c r="A21" s="57">
        <f t="shared" si="2"/>
        <v>347</v>
      </c>
      <c r="B21" s="58" t="str">
        <f t="shared" si="0"/>
        <v>Mercredi</v>
      </c>
      <c r="C21" s="46"/>
      <c r="D21" s="45">
        <f t="shared" si="1"/>
        <v>0</v>
      </c>
      <c r="E21" s="48"/>
      <c r="F21" s="30"/>
      <c r="G21" s="30"/>
      <c r="H21" s="30"/>
      <c r="I21" s="30"/>
      <c r="J21" s="30"/>
      <c r="K21" s="30"/>
      <c r="L21" s="30"/>
      <c r="M21" s="31"/>
      <c r="N21" s="31"/>
      <c r="P21" s="13"/>
    </row>
    <row r="22" spans="1:16" s="12" customFormat="1" ht="19.600000000000001" customHeight="1" x14ac:dyDescent="0.2">
      <c r="A22" s="57">
        <f t="shared" si="2"/>
        <v>348</v>
      </c>
      <c r="B22" s="58" t="str">
        <f t="shared" si="0"/>
        <v>Jeudi</v>
      </c>
      <c r="C22" s="46"/>
      <c r="D22" s="45">
        <f t="shared" si="1"/>
        <v>0</v>
      </c>
      <c r="E22" s="48"/>
      <c r="F22" s="30"/>
      <c r="G22" s="30"/>
      <c r="H22" s="30"/>
      <c r="I22" s="30"/>
      <c r="J22" s="30"/>
      <c r="K22" s="30"/>
      <c r="L22" s="30"/>
      <c r="M22" s="31"/>
      <c r="N22" s="31"/>
      <c r="P22" s="13"/>
    </row>
    <row r="23" spans="1:16" s="12" customFormat="1" ht="19.600000000000001" customHeight="1" x14ac:dyDescent="0.2">
      <c r="A23" s="57">
        <f t="shared" si="2"/>
        <v>349</v>
      </c>
      <c r="B23" s="58" t="str">
        <f t="shared" si="0"/>
        <v>Vendredi</v>
      </c>
      <c r="C23" s="46"/>
      <c r="D23" s="45">
        <f t="shared" si="1"/>
        <v>0</v>
      </c>
      <c r="E23" s="48"/>
      <c r="F23" s="30"/>
      <c r="G23" s="30"/>
      <c r="H23" s="30"/>
      <c r="I23" s="30"/>
      <c r="J23" s="30"/>
      <c r="K23" s="30"/>
      <c r="L23" s="30"/>
      <c r="M23" s="31"/>
      <c r="N23" s="31"/>
      <c r="P23" s="13"/>
    </row>
    <row r="24" spans="1:16" s="12" customFormat="1" ht="19.600000000000001" customHeight="1" x14ac:dyDescent="0.2">
      <c r="A24" s="57">
        <f t="shared" si="2"/>
        <v>350</v>
      </c>
      <c r="B24" s="58" t="str">
        <f t="shared" si="0"/>
        <v>Samedi</v>
      </c>
      <c r="C24" s="46"/>
      <c r="D24" s="45">
        <f t="shared" si="1"/>
        <v>0</v>
      </c>
      <c r="E24" s="48"/>
      <c r="F24" s="30"/>
      <c r="G24" s="30"/>
      <c r="H24" s="30"/>
      <c r="I24" s="30"/>
      <c r="J24" s="30"/>
      <c r="K24" s="30"/>
      <c r="L24" s="30"/>
      <c r="M24" s="31"/>
      <c r="N24" s="31"/>
      <c r="P24" s="13"/>
    </row>
    <row r="25" spans="1:16" s="12" customFormat="1" ht="19.600000000000001" customHeight="1" x14ac:dyDescent="0.2">
      <c r="A25" s="57">
        <f t="shared" si="2"/>
        <v>351</v>
      </c>
      <c r="B25" s="58" t="str">
        <f t="shared" si="0"/>
        <v>Dimanche</v>
      </c>
      <c r="C25" s="46"/>
      <c r="D25" s="45">
        <f t="shared" si="1"/>
        <v>0</v>
      </c>
      <c r="E25" s="48"/>
      <c r="F25" s="30"/>
      <c r="G25" s="30"/>
      <c r="H25" s="30"/>
      <c r="I25" s="30"/>
      <c r="J25" s="30"/>
      <c r="K25" s="30"/>
      <c r="L25" s="30"/>
      <c r="M25" s="31"/>
      <c r="N25" s="31"/>
      <c r="P25" s="13"/>
    </row>
    <row r="26" spans="1:16" s="12" customFormat="1" ht="19.600000000000001" customHeight="1" x14ac:dyDescent="0.2">
      <c r="A26" s="57">
        <f t="shared" si="2"/>
        <v>352</v>
      </c>
      <c r="B26" s="58" t="str">
        <f t="shared" si="0"/>
        <v>Lundi</v>
      </c>
      <c r="C26" s="46"/>
      <c r="D26" s="45">
        <f t="shared" si="1"/>
        <v>0</v>
      </c>
      <c r="E26" s="48"/>
      <c r="F26" s="30"/>
      <c r="G26" s="30"/>
      <c r="H26" s="30"/>
      <c r="I26" s="30"/>
      <c r="J26" s="30"/>
      <c r="K26" s="30"/>
      <c r="L26" s="30"/>
      <c r="M26" s="31"/>
      <c r="N26" s="31"/>
      <c r="P26" s="13"/>
    </row>
    <row r="27" spans="1:16" s="12" customFormat="1" ht="19.600000000000001" customHeight="1" x14ac:dyDescent="0.2">
      <c r="A27" s="57">
        <f t="shared" si="2"/>
        <v>353</v>
      </c>
      <c r="B27" s="58" t="str">
        <f t="shared" si="0"/>
        <v>Mardi</v>
      </c>
      <c r="C27" s="46"/>
      <c r="D27" s="45">
        <f t="shared" si="1"/>
        <v>0</v>
      </c>
      <c r="E27" s="48"/>
      <c r="F27" s="30"/>
      <c r="G27" s="30"/>
      <c r="H27" s="30"/>
      <c r="I27" s="30"/>
      <c r="J27" s="30"/>
      <c r="K27" s="30"/>
      <c r="L27" s="30"/>
      <c r="M27" s="31"/>
      <c r="N27" s="31"/>
      <c r="P27" s="13"/>
    </row>
    <row r="28" spans="1:16" s="12" customFormat="1" ht="19.600000000000001" customHeight="1" x14ac:dyDescent="0.2">
      <c r="A28" s="57">
        <f t="shared" si="2"/>
        <v>354</v>
      </c>
      <c r="B28" s="58" t="str">
        <f t="shared" si="0"/>
        <v>Mercredi</v>
      </c>
      <c r="C28" s="46"/>
      <c r="D28" s="45">
        <f t="shared" si="1"/>
        <v>0</v>
      </c>
      <c r="E28" s="48"/>
      <c r="F28" s="30"/>
      <c r="G28" s="30"/>
      <c r="H28" s="30"/>
      <c r="I28" s="30"/>
      <c r="J28" s="30"/>
      <c r="K28" s="30"/>
      <c r="L28" s="30"/>
      <c r="M28" s="31"/>
      <c r="N28" s="31"/>
      <c r="P28" s="13"/>
    </row>
    <row r="29" spans="1:16" s="12" customFormat="1" ht="19.600000000000001" customHeight="1" x14ac:dyDescent="0.2">
      <c r="A29" s="57">
        <f t="shared" si="2"/>
        <v>355</v>
      </c>
      <c r="B29" s="58" t="str">
        <f t="shared" si="0"/>
        <v>Jeudi</v>
      </c>
      <c r="C29" s="46"/>
      <c r="D29" s="45">
        <f t="shared" si="1"/>
        <v>0</v>
      </c>
      <c r="E29" s="48"/>
      <c r="F29" s="30"/>
      <c r="G29" s="30"/>
      <c r="H29" s="30"/>
      <c r="I29" s="30"/>
      <c r="J29" s="30"/>
      <c r="K29" s="30"/>
      <c r="L29" s="30"/>
      <c r="M29" s="31"/>
      <c r="N29" s="31"/>
      <c r="P29" s="13"/>
    </row>
    <row r="30" spans="1:16" s="12" customFormat="1" ht="19.600000000000001" customHeight="1" x14ac:dyDescent="0.2">
      <c r="A30" s="57">
        <f t="shared" si="2"/>
        <v>356</v>
      </c>
      <c r="B30" s="58" t="str">
        <f t="shared" si="0"/>
        <v>Vendredi</v>
      </c>
      <c r="C30" s="46"/>
      <c r="D30" s="45">
        <f t="shared" si="1"/>
        <v>0</v>
      </c>
      <c r="E30" s="48"/>
      <c r="F30" s="30"/>
      <c r="G30" s="30"/>
      <c r="H30" s="30"/>
      <c r="I30" s="30"/>
      <c r="J30" s="30"/>
      <c r="K30" s="30"/>
      <c r="L30" s="30"/>
      <c r="M30" s="31"/>
      <c r="N30" s="31"/>
      <c r="P30" s="13"/>
    </row>
    <row r="31" spans="1:16" s="12" customFormat="1" ht="19.600000000000001" customHeight="1" x14ac:dyDescent="0.2">
      <c r="A31" s="57">
        <f t="shared" si="2"/>
        <v>357</v>
      </c>
      <c r="B31" s="58" t="str">
        <f t="shared" si="0"/>
        <v>Samedi</v>
      </c>
      <c r="C31" s="46"/>
      <c r="D31" s="45">
        <f t="shared" si="1"/>
        <v>0</v>
      </c>
      <c r="E31" s="48"/>
      <c r="F31" s="30"/>
      <c r="G31" s="30"/>
      <c r="H31" s="30"/>
      <c r="I31" s="30"/>
      <c r="J31" s="30"/>
      <c r="K31" s="30"/>
      <c r="L31" s="30"/>
      <c r="M31" s="31"/>
      <c r="N31" s="31"/>
      <c r="P31" s="14"/>
    </row>
    <row r="32" spans="1:16" s="12" customFormat="1" ht="19.600000000000001" customHeight="1" x14ac:dyDescent="0.2">
      <c r="A32" s="57">
        <f t="shared" si="2"/>
        <v>358</v>
      </c>
      <c r="B32" s="58" t="str">
        <f t="shared" si="0"/>
        <v>Dimanche</v>
      </c>
      <c r="C32" s="46"/>
      <c r="D32" s="45">
        <f t="shared" si="1"/>
        <v>0</v>
      </c>
      <c r="E32" s="48"/>
      <c r="F32" s="30"/>
      <c r="G32" s="30"/>
      <c r="H32" s="30"/>
      <c r="I32" s="30"/>
      <c r="J32" s="30"/>
      <c r="K32" s="30"/>
      <c r="L32" s="30"/>
      <c r="M32" s="31"/>
      <c r="N32" s="31"/>
      <c r="P32" s="14"/>
    </row>
    <row r="33" spans="1:16" s="12" customFormat="1" ht="19.600000000000001" customHeight="1" x14ac:dyDescent="0.2">
      <c r="A33" s="57">
        <f t="shared" si="2"/>
        <v>359</v>
      </c>
      <c r="B33" s="58" t="str">
        <f t="shared" si="0"/>
        <v>Lundi</v>
      </c>
      <c r="C33" s="46"/>
      <c r="D33" s="45">
        <f t="shared" si="1"/>
        <v>0</v>
      </c>
      <c r="E33" s="48"/>
      <c r="F33" s="30"/>
      <c r="G33" s="30"/>
      <c r="H33" s="30"/>
      <c r="I33" s="30"/>
      <c r="J33" s="30"/>
      <c r="K33" s="30"/>
      <c r="L33" s="30"/>
      <c r="M33" s="31"/>
      <c r="N33" s="31"/>
      <c r="P33" s="14"/>
    </row>
    <row r="34" spans="1:16" s="12" customFormat="1" ht="19.600000000000001" customHeight="1" x14ac:dyDescent="0.2">
      <c r="A34" s="57">
        <f t="shared" si="2"/>
        <v>360</v>
      </c>
      <c r="B34" s="58" t="str">
        <f t="shared" si="0"/>
        <v>Mardi</v>
      </c>
      <c r="C34" s="46"/>
      <c r="D34" s="45">
        <f t="shared" si="1"/>
        <v>0</v>
      </c>
      <c r="E34" s="48"/>
      <c r="F34" s="30"/>
      <c r="G34" s="30"/>
      <c r="H34" s="30"/>
      <c r="I34" s="30"/>
      <c r="J34" s="30"/>
      <c r="K34" s="30"/>
      <c r="L34" s="30"/>
      <c r="M34" s="31"/>
      <c r="N34" s="31"/>
      <c r="P34" s="14"/>
    </row>
    <row r="35" spans="1:16" s="12" customFormat="1" ht="19.600000000000001" customHeight="1" x14ac:dyDescent="0.2">
      <c r="A35" s="57">
        <f t="shared" si="2"/>
        <v>361</v>
      </c>
      <c r="B35" s="58" t="str">
        <f t="shared" si="0"/>
        <v>Mercredi</v>
      </c>
      <c r="C35" s="46"/>
      <c r="D35" s="45">
        <f t="shared" si="1"/>
        <v>0</v>
      </c>
      <c r="E35" s="48"/>
      <c r="F35" s="30"/>
      <c r="G35" s="30"/>
      <c r="H35" s="30"/>
      <c r="I35" s="30"/>
      <c r="J35" s="30"/>
      <c r="K35" s="30"/>
      <c r="L35" s="30"/>
      <c r="M35" s="31"/>
      <c r="N35" s="31"/>
      <c r="P35" s="14"/>
    </row>
    <row r="36" spans="1:16" s="12" customFormat="1" ht="19.600000000000001" customHeight="1" x14ac:dyDescent="0.2">
      <c r="A36" s="57">
        <f t="shared" si="2"/>
        <v>362</v>
      </c>
      <c r="B36" s="58" t="str">
        <f t="shared" si="0"/>
        <v>Jeudi</v>
      </c>
      <c r="C36" s="46"/>
      <c r="D36" s="45">
        <f t="shared" si="1"/>
        <v>0</v>
      </c>
      <c r="E36" s="48"/>
      <c r="F36" s="30"/>
      <c r="G36" s="30"/>
      <c r="H36" s="30"/>
      <c r="I36" s="30"/>
      <c r="J36" s="30"/>
      <c r="K36" s="30"/>
      <c r="L36" s="30"/>
      <c r="M36" s="31"/>
      <c r="N36" s="31"/>
      <c r="P36" s="14"/>
    </row>
    <row r="37" spans="1:16" s="12" customFormat="1" ht="19.600000000000001" customHeight="1" x14ac:dyDescent="0.2">
      <c r="A37" s="57">
        <f t="shared" si="2"/>
        <v>363</v>
      </c>
      <c r="B37" s="58" t="str">
        <f t="shared" si="0"/>
        <v>Vendredi</v>
      </c>
      <c r="C37" s="46"/>
      <c r="D37" s="45">
        <f t="shared" si="1"/>
        <v>0</v>
      </c>
      <c r="E37" s="48"/>
      <c r="F37" s="30"/>
      <c r="G37" s="30"/>
      <c r="H37" s="30"/>
      <c r="I37" s="30"/>
      <c r="J37" s="30"/>
      <c r="K37" s="30"/>
      <c r="L37" s="30"/>
      <c r="M37" s="31"/>
      <c r="N37" s="31"/>
      <c r="P37" s="14"/>
    </row>
    <row r="38" spans="1:16" s="12" customFormat="1" ht="19.600000000000001" customHeight="1" x14ac:dyDescent="0.2">
      <c r="A38" s="57">
        <f t="shared" si="2"/>
        <v>364</v>
      </c>
      <c r="B38" s="58" t="str">
        <f t="shared" si="0"/>
        <v>Samedi</v>
      </c>
      <c r="C38" s="46"/>
      <c r="D38" s="45">
        <f t="shared" si="1"/>
        <v>0</v>
      </c>
      <c r="E38" s="48"/>
      <c r="F38" s="30"/>
      <c r="G38" s="30"/>
      <c r="H38" s="30"/>
      <c r="I38" s="30"/>
      <c r="J38" s="30"/>
      <c r="K38" s="30"/>
      <c r="L38" s="30"/>
      <c r="M38" s="31"/>
      <c r="N38" s="31"/>
      <c r="P38" s="14"/>
    </row>
    <row r="39" spans="1:16" s="12" customFormat="1" ht="19.600000000000001" customHeight="1" x14ac:dyDescent="0.2">
      <c r="A39" s="57">
        <f t="shared" si="2"/>
        <v>365</v>
      </c>
      <c r="B39" s="58" t="str">
        <f t="shared" si="0"/>
        <v>Dimanche</v>
      </c>
      <c r="C39" s="46"/>
      <c r="D39" s="45">
        <f t="shared" si="1"/>
        <v>0</v>
      </c>
      <c r="E39" s="48"/>
      <c r="F39" s="30"/>
      <c r="G39" s="30"/>
      <c r="H39" s="30"/>
      <c r="I39" s="30"/>
      <c r="J39" s="30"/>
      <c r="K39" s="30"/>
      <c r="L39" s="30"/>
      <c r="M39" s="31"/>
      <c r="N39" s="31"/>
    </row>
    <row r="40" spans="1:16" s="12" customFormat="1" ht="19.600000000000001" customHeight="1" x14ac:dyDescent="0.2">
      <c r="A40" s="57">
        <f t="shared" si="2"/>
        <v>366</v>
      </c>
      <c r="B40" s="58" t="str">
        <f t="shared" si="0"/>
        <v>Lundi</v>
      </c>
      <c r="C40" s="46"/>
      <c r="D40" s="45">
        <f t="shared" si="1"/>
        <v>0</v>
      </c>
      <c r="E40" s="48"/>
      <c r="F40" s="30"/>
      <c r="G40" s="30"/>
      <c r="H40" s="30"/>
      <c r="I40" s="30"/>
      <c r="J40" s="30"/>
      <c r="K40" s="30"/>
      <c r="L40" s="30"/>
      <c r="M40" s="31"/>
      <c r="N40" s="31"/>
    </row>
    <row r="41" spans="1:16" s="15" customFormat="1" ht="18" customHeight="1" x14ac:dyDescent="0.2">
      <c r="A41" s="42"/>
      <c r="B41" s="42"/>
      <c r="D41" s="23" t="s">
        <v>9</v>
      </c>
      <c r="E41" s="26">
        <f>+SUM(E10:E40)</f>
        <v>0</v>
      </c>
      <c r="F41" s="16"/>
      <c r="G41" s="16"/>
      <c r="H41" s="16"/>
      <c r="I41" s="16"/>
      <c r="J41" s="16"/>
      <c r="K41" s="16"/>
      <c r="L41" s="16"/>
      <c r="M41" s="24">
        <f>SUM(M10:M40)</f>
        <v>0</v>
      </c>
      <c r="N41" s="35"/>
    </row>
    <row r="42" spans="1:16" s="15" customFormat="1" ht="15.95" customHeight="1" x14ac:dyDescent="0.2">
      <c r="A42" s="42"/>
      <c r="B42" s="42"/>
      <c r="C42" s="21" t="s">
        <v>8</v>
      </c>
      <c r="D42" s="21"/>
      <c r="E42" s="25">
        <f>E41*C6</f>
        <v>0</v>
      </c>
      <c r="F42" s="25">
        <f t="shared" ref="F42:L42" si="3">SUM(F10:F40)</f>
        <v>0</v>
      </c>
      <c r="G42" s="25">
        <f t="shared" si="3"/>
        <v>0</v>
      </c>
      <c r="H42" s="25">
        <f t="shared" si="3"/>
        <v>0</v>
      </c>
      <c r="I42" s="25">
        <f t="shared" si="3"/>
        <v>0</v>
      </c>
      <c r="J42" s="25">
        <f t="shared" si="3"/>
        <v>0</v>
      </c>
      <c r="K42" s="25">
        <f t="shared" si="3"/>
        <v>0</v>
      </c>
      <c r="L42" s="25">
        <f t="shared" si="3"/>
        <v>0</v>
      </c>
      <c r="N42" s="36"/>
    </row>
    <row r="43" spans="1:16" s="18" customFormat="1" x14ac:dyDescent="0.2">
      <c r="A43" s="43"/>
      <c r="B43" s="43"/>
      <c r="N43" s="37"/>
    </row>
    <row r="44" spans="1:16" s="18" customFormat="1" ht="18.7" customHeight="1" x14ac:dyDescent="0.2">
      <c r="A44" s="43"/>
      <c r="B44" s="43"/>
      <c r="C44" s="5"/>
      <c r="D44" s="5"/>
      <c r="F44" s="5"/>
      <c r="K44" s="17" t="s">
        <v>7</v>
      </c>
      <c r="L44" s="22">
        <f>SUM(E42:L42)</f>
        <v>0</v>
      </c>
      <c r="N44" s="38"/>
    </row>
    <row r="45" spans="1:16" s="18" customFormat="1" ht="18" customHeight="1" x14ac:dyDescent="0.2">
      <c r="A45" s="43"/>
      <c r="B45" s="43"/>
      <c r="J45" s="5"/>
      <c r="K45" s="19"/>
      <c r="N45" s="37"/>
    </row>
    <row r="46" spans="1:16" ht="18" hidden="1" customHeight="1" x14ac:dyDescent="0.2">
      <c r="A46" s="6" t="s">
        <v>10</v>
      </c>
      <c r="B46" s="2">
        <v>1</v>
      </c>
      <c r="C46" s="6">
        <v>2022</v>
      </c>
      <c r="D46" s="2">
        <v>1</v>
      </c>
      <c r="E46" s="2" t="s">
        <v>27</v>
      </c>
    </row>
    <row r="47" spans="1:16" ht="18" hidden="1" customHeight="1" x14ac:dyDescent="0.2">
      <c r="A47" s="6" t="s">
        <v>17</v>
      </c>
      <c r="B47" s="2">
        <v>2</v>
      </c>
      <c r="C47" s="6">
        <v>2023</v>
      </c>
      <c r="D47" s="2">
        <v>2</v>
      </c>
      <c r="E47" s="2" t="s">
        <v>28</v>
      </c>
    </row>
    <row r="48" spans="1:16" ht="18" hidden="1" customHeight="1" x14ac:dyDescent="0.2">
      <c r="A48" s="6" t="s">
        <v>18</v>
      </c>
      <c r="B48" s="2">
        <v>3</v>
      </c>
      <c r="C48" s="6">
        <v>2024</v>
      </c>
      <c r="D48" s="2">
        <v>3</v>
      </c>
      <c r="E48" s="2" t="s">
        <v>29</v>
      </c>
    </row>
    <row r="49" spans="1:5" ht="18" hidden="1" customHeight="1" x14ac:dyDescent="0.2">
      <c r="A49" s="6" t="s">
        <v>19</v>
      </c>
      <c r="B49" s="2">
        <v>4</v>
      </c>
      <c r="C49" s="6">
        <v>2025</v>
      </c>
      <c r="D49" s="2">
        <v>4</v>
      </c>
      <c r="E49" s="2" t="s">
        <v>30</v>
      </c>
    </row>
    <row r="50" spans="1:5" ht="18" hidden="1" customHeight="1" x14ac:dyDescent="0.2">
      <c r="A50" s="6" t="s">
        <v>20</v>
      </c>
      <c r="B50" s="2">
        <v>5</v>
      </c>
      <c r="C50" s="6">
        <v>2026</v>
      </c>
      <c r="D50" s="2">
        <v>5</v>
      </c>
      <c r="E50" s="2" t="s">
        <v>31</v>
      </c>
    </row>
    <row r="51" spans="1:5" ht="18" hidden="1" customHeight="1" x14ac:dyDescent="0.2">
      <c r="A51" s="6" t="s">
        <v>21</v>
      </c>
      <c r="B51" s="2">
        <v>6</v>
      </c>
      <c r="C51" s="6">
        <v>2027</v>
      </c>
      <c r="D51" s="2">
        <v>6</v>
      </c>
      <c r="E51" s="2" t="s">
        <v>32</v>
      </c>
    </row>
    <row r="52" spans="1:5" ht="18" hidden="1" customHeight="1" x14ac:dyDescent="0.2">
      <c r="A52" s="6" t="s">
        <v>22</v>
      </c>
      <c r="B52" s="2">
        <v>7</v>
      </c>
      <c r="C52" s="6">
        <v>2028</v>
      </c>
      <c r="D52" s="2">
        <v>7</v>
      </c>
      <c r="E52" s="2" t="s">
        <v>33</v>
      </c>
    </row>
    <row r="53" spans="1:5" ht="18" hidden="1" customHeight="1" x14ac:dyDescent="0.2">
      <c r="A53" s="6" t="s">
        <v>4</v>
      </c>
      <c r="B53" s="2">
        <v>8</v>
      </c>
      <c r="C53" s="6">
        <v>2029</v>
      </c>
    </row>
    <row r="54" spans="1:5" ht="18" hidden="1" customHeight="1" x14ac:dyDescent="0.2">
      <c r="A54" s="6" t="s">
        <v>23</v>
      </c>
      <c r="B54" s="2">
        <v>9</v>
      </c>
      <c r="C54" s="6">
        <v>2030</v>
      </c>
      <c r="D54" s="8"/>
      <c r="E54" s="9"/>
    </row>
    <row r="55" spans="1:5" ht="18" hidden="1" customHeight="1" x14ac:dyDescent="0.2">
      <c r="A55" s="6" t="s">
        <v>24</v>
      </c>
      <c r="B55" s="2">
        <v>10</v>
      </c>
      <c r="C55" s="6">
        <v>2031</v>
      </c>
      <c r="E55" s="10"/>
    </row>
    <row r="56" spans="1:5" ht="18" hidden="1" customHeight="1" x14ac:dyDescent="0.2">
      <c r="A56" s="6" t="s">
        <v>25</v>
      </c>
      <c r="B56" s="2">
        <v>11</v>
      </c>
      <c r="C56" s="6">
        <v>2032</v>
      </c>
      <c r="E56" s="10"/>
    </row>
    <row r="57" spans="1:5" ht="18" hidden="1" customHeight="1" x14ac:dyDescent="0.2">
      <c r="A57" s="6" t="s">
        <v>26</v>
      </c>
      <c r="B57" s="2">
        <v>12</v>
      </c>
      <c r="C57" s="6">
        <v>2033</v>
      </c>
      <c r="E57" s="10"/>
    </row>
    <row r="58" spans="1:5" ht="18" hidden="1" customHeight="1" x14ac:dyDescent="0.2">
      <c r="A58" s="2"/>
      <c r="C58" s="6">
        <v>2034</v>
      </c>
      <c r="E58" s="7"/>
    </row>
    <row r="59" spans="1:5" ht="18" hidden="1" customHeight="1" x14ac:dyDescent="0.2">
      <c r="A59" s="2"/>
      <c r="C59" s="6">
        <v>2035</v>
      </c>
      <c r="E59" s="7"/>
    </row>
    <row r="60" spans="1:5" ht="18" hidden="1" customHeight="1" x14ac:dyDescent="0.2">
      <c r="A60" s="2"/>
      <c r="C60" s="6">
        <v>2036</v>
      </c>
    </row>
    <row r="61" spans="1:5" ht="18" hidden="1" customHeight="1" x14ac:dyDescent="0.2">
      <c r="A61" s="2"/>
      <c r="C61" s="6">
        <v>2037</v>
      </c>
    </row>
    <row r="62" spans="1:5" ht="18" hidden="1" customHeight="1" x14ac:dyDescent="0.2">
      <c r="A62" s="2"/>
      <c r="C62" s="6">
        <v>2038</v>
      </c>
    </row>
    <row r="63" spans="1:5" ht="18" hidden="1" customHeight="1" x14ac:dyDescent="0.2">
      <c r="C63" s="6">
        <v>2039</v>
      </c>
    </row>
    <row r="64" spans="1:5" ht="18" hidden="1" customHeight="1" x14ac:dyDescent="0.2">
      <c r="C64" s="6">
        <v>2040</v>
      </c>
    </row>
    <row r="65" spans="1:16" ht="18" customHeight="1" x14ac:dyDescent="0.35">
      <c r="A65" s="49" t="s">
        <v>50</v>
      </c>
      <c r="B65"/>
      <c r="C65"/>
      <c r="D65"/>
      <c r="E65"/>
      <c r="F65"/>
      <c r="G65"/>
      <c r="H65"/>
    </row>
    <row r="66" spans="1:16" s="6" customFormat="1" ht="18" customHeight="1" x14ac:dyDescent="0.3">
      <c r="A66"/>
      <c r="B66" s="52"/>
      <c r="C66" s="85" t="s">
        <v>45</v>
      </c>
      <c r="D66" s="86"/>
      <c r="E66" s="86"/>
      <c r="F66" s="86"/>
      <c r="G66" s="86"/>
      <c r="H66" s="86"/>
      <c r="I66" s="2"/>
      <c r="J66" s="2"/>
      <c r="K66" s="2"/>
      <c r="L66" s="2"/>
      <c r="M66" s="2"/>
      <c r="N66" s="34"/>
      <c r="O66" s="2"/>
      <c r="P66" s="2"/>
    </row>
  </sheetData>
  <sheetProtection algorithmName="SHA-512" hashValue="0dbJbvJx/uwFWxBb1F+yVvBbLKBdM36ipSsCnsLRPFYKcmBjoY58e8SkTNF/b1DXAe76QY2G+I0ZUq1Ed1CtDA==" saltValue="CKq4uv5RhtvGKS0/gRhH1g==" spinCount="100000" sheet="1" objects="1" scenarios="1"/>
  <mergeCells count="15">
    <mergeCell ref="G2:L2"/>
    <mergeCell ref="A8:A9"/>
    <mergeCell ref="B8:B9"/>
    <mergeCell ref="C8:C9"/>
    <mergeCell ref="D8:E8"/>
    <mergeCell ref="F8:F9"/>
    <mergeCell ref="N8:N9"/>
    <mergeCell ref="C66:H66"/>
    <mergeCell ref="H8:H9"/>
    <mergeCell ref="I8:I9"/>
    <mergeCell ref="J8:J9"/>
    <mergeCell ref="K8:K9"/>
    <mergeCell ref="L8:L9"/>
    <mergeCell ref="M8:M9"/>
    <mergeCell ref="G8:G9"/>
  </mergeCells>
  <conditionalFormatting sqref="A10:N40">
    <cfRule type="expression" dxfId="3" priority="1">
      <formula>$B10="Samedi"</formula>
    </cfRule>
    <cfRule type="expression" dxfId="2" priority="2">
      <formula>$B10="Dimanche"</formula>
    </cfRule>
  </conditionalFormatting>
  <dataValidations count="2">
    <dataValidation type="list" allowBlank="1" showInputMessage="1" showErrorMessage="1" sqref="C4" xr:uid="{7E986513-3714-4DEB-9913-1EEC3CDB8D65}">
      <formula1>$A$46:$A$57</formula1>
    </dataValidation>
    <dataValidation type="list" allowBlank="1" showInputMessage="1" showErrorMessage="1" sqref="C5" xr:uid="{2FB979B1-98C0-4C3B-AC99-281EA3F37F09}">
      <formula1>$C$46:$C$64</formula1>
    </dataValidation>
  </dataValidations>
  <hyperlinks>
    <hyperlink ref="C66" r:id="rId1" xr:uid="{8E52D6CA-F6CA-4C02-B35B-8CAD6D5DA7CA}"/>
    <hyperlink ref="G2" r:id="rId2" xr:uid="{2AADC89A-61B1-460E-B8AB-3B22DA9D8930}"/>
  </hyperlinks>
  <printOptions horizontalCentered="1" verticalCentered="1"/>
  <pageMargins left="0.27" right="0.28999999999999998" top="0.33" bottom="0.28999999999999998" header="0" footer="0"/>
  <pageSetup paperSize="9" scale="65" orientation="landscape" horizontalDpi="4294967292" r:id="rId3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EA677-7610-40E1-AD52-53F62C40FA8C}">
  <sheetPr>
    <pageSetUpPr fitToPage="1"/>
  </sheetPr>
  <dimension ref="A1:O47"/>
  <sheetViews>
    <sheetView showGridLines="0" zoomScale="110" zoomScaleNormal="110" workbookViewId="0">
      <selection activeCell="C4" sqref="C4"/>
    </sheetView>
  </sheetViews>
  <sheetFormatPr baseColWidth="10" defaultColWidth="11.375" defaultRowHeight="11.8" x14ac:dyDescent="0.2"/>
  <cols>
    <col min="1" max="2" width="12" style="6" customWidth="1"/>
    <col min="3" max="3" width="28.125" style="2" customWidth="1"/>
    <col min="4" max="13" width="16.75" style="2" customWidth="1"/>
    <col min="14" max="14" width="26" style="2" customWidth="1"/>
    <col min="15" max="16384" width="11.375" style="2"/>
  </cols>
  <sheetData>
    <row r="1" spans="1:15" ht="30.85" customHeight="1" x14ac:dyDescent="0.2">
      <c r="A1" s="39" t="s">
        <v>51</v>
      </c>
      <c r="B1" s="39"/>
    </row>
    <row r="2" spans="1:15" ht="18" x14ac:dyDescent="0.3">
      <c r="A2" s="40"/>
      <c r="B2" s="40"/>
      <c r="C2" s="1"/>
      <c r="D2" s="1"/>
      <c r="F2" s="3"/>
      <c r="G2" s="3"/>
      <c r="H2" s="3"/>
      <c r="I2" s="4"/>
    </row>
    <row r="3" spans="1:15" ht="17.350000000000001" customHeight="1" x14ac:dyDescent="0.2">
      <c r="A3" s="41" t="s">
        <v>3</v>
      </c>
      <c r="B3" s="2"/>
      <c r="C3" s="29"/>
      <c r="D3" s="27"/>
      <c r="E3" s="28"/>
    </row>
    <row r="4" spans="1:15" ht="17.350000000000001" customHeight="1" x14ac:dyDescent="0.2">
      <c r="A4" s="41" t="s">
        <v>35</v>
      </c>
      <c r="B4" s="2"/>
      <c r="C4" s="59">
        <v>2026</v>
      </c>
      <c r="D4" s="20"/>
      <c r="E4" s="20"/>
    </row>
    <row r="5" spans="1:15" ht="24.75" customHeight="1" x14ac:dyDescent="0.2">
      <c r="F5" s="5"/>
      <c r="G5" s="5"/>
      <c r="H5" s="5"/>
    </row>
    <row r="6" spans="1:15" s="11" customFormat="1" ht="24.1" customHeight="1" x14ac:dyDescent="0.2">
      <c r="A6" s="91"/>
      <c r="B6" s="92"/>
      <c r="C6" s="93" t="s">
        <v>52</v>
      </c>
      <c r="D6" s="89" t="s">
        <v>15</v>
      </c>
      <c r="E6" s="90"/>
      <c r="F6" s="77" t="s">
        <v>13</v>
      </c>
      <c r="G6" s="77" t="s">
        <v>38</v>
      </c>
      <c r="H6" s="77" t="s">
        <v>48</v>
      </c>
      <c r="I6" s="77" t="s">
        <v>12</v>
      </c>
      <c r="J6" s="77" t="s">
        <v>1</v>
      </c>
      <c r="K6" s="77" t="s">
        <v>47</v>
      </c>
      <c r="L6" s="77" t="s">
        <v>2</v>
      </c>
      <c r="M6" s="81" t="s">
        <v>5</v>
      </c>
    </row>
    <row r="7" spans="1:15" s="11" customFormat="1" ht="24.1" customHeight="1" x14ac:dyDescent="0.2">
      <c r="A7" s="91"/>
      <c r="B7" s="92"/>
      <c r="C7" s="94"/>
      <c r="D7" s="32" t="s">
        <v>37</v>
      </c>
      <c r="E7" s="33" t="s">
        <v>53</v>
      </c>
      <c r="F7" s="78"/>
      <c r="G7" s="78"/>
      <c r="H7" s="78"/>
      <c r="I7" s="78"/>
      <c r="J7" s="78"/>
      <c r="K7" s="78"/>
      <c r="L7" s="78"/>
      <c r="M7" s="82"/>
    </row>
    <row r="8" spans="1:15" s="12" customFormat="1" ht="19.600000000000001" customHeight="1" x14ac:dyDescent="0.2">
      <c r="A8" s="61"/>
      <c r="B8" s="62"/>
      <c r="C8" s="63" t="s">
        <v>10</v>
      </c>
      <c r="D8" s="64">
        <f>Janvier!$E$41</f>
        <v>410</v>
      </c>
      <c r="E8" s="65">
        <f>Janvier!$E$42</f>
        <v>205</v>
      </c>
      <c r="F8" s="66">
        <f>Janvier!$F$42</f>
        <v>8.1</v>
      </c>
      <c r="G8" s="66">
        <f>Janvier!$G$42</f>
        <v>0</v>
      </c>
      <c r="H8" s="66">
        <f>Janvier!$H$42</f>
        <v>35.6</v>
      </c>
      <c r="I8" s="66">
        <f>Janvier!$I$42</f>
        <v>85</v>
      </c>
      <c r="J8" s="66">
        <f>Janvier!$J$42</f>
        <v>0</v>
      </c>
      <c r="K8" s="66">
        <f>Janvier!$K$42</f>
        <v>0</v>
      </c>
      <c r="L8" s="66">
        <f>Janvier!$L$42</f>
        <v>0</v>
      </c>
      <c r="M8" s="67">
        <f>Janvier!$M$41</f>
        <v>28.3</v>
      </c>
      <c r="O8" s="13"/>
    </row>
    <row r="9" spans="1:15" s="12" customFormat="1" ht="19.600000000000001" customHeight="1" x14ac:dyDescent="0.2">
      <c r="A9" s="61"/>
      <c r="B9" s="62"/>
      <c r="C9" s="63" t="s">
        <v>17</v>
      </c>
      <c r="D9" s="64">
        <f>Février!$E$41</f>
        <v>0</v>
      </c>
      <c r="E9" s="68">
        <f>Février!$E$42</f>
        <v>0</v>
      </c>
      <c r="F9" s="66">
        <f>Février!$F$42</f>
        <v>0</v>
      </c>
      <c r="G9" s="66">
        <f>Février!$G$42</f>
        <v>0</v>
      </c>
      <c r="H9" s="66">
        <f>Février!$H$42</f>
        <v>0</v>
      </c>
      <c r="I9" s="66">
        <f>Février!$I$42</f>
        <v>0</v>
      </c>
      <c r="J9" s="66">
        <f>Février!$J$42</f>
        <v>0</v>
      </c>
      <c r="K9" s="66">
        <f>Février!$K$42</f>
        <v>0</v>
      </c>
      <c r="L9" s="66">
        <f>Février!$L$42</f>
        <v>0</v>
      </c>
      <c r="M9" s="67">
        <f>Février!$M$41</f>
        <v>0</v>
      </c>
      <c r="O9" s="13"/>
    </row>
    <row r="10" spans="1:15" s="12" customFormat="1" ht="19.600000000000001" customHeight="1" x14ac:dyDescent="0.2">
      <c r="A10" s="61"/>
      <c r="B10" s="62"/>
      <c r="C10" s="63" t="s">
        <v>18</v>
      </c>
      <c r="D10" s="64">
        <f>Mars!$E$41</f>
        <v>0</v>
      </c>
      <c r="E10" s="68">
        <f>Mars!$E$42</f>
        <v>0</v>
      </c>
      <c r="F10" s="66">
        <f>Mars!$F$42</f>
        <v>0</v>
      </c>
      <c r="G10" s="66">
        <f>Mars!$G$42</f>
        <v>0</v>
      </c>
      <c r="H10" s="66">
        <f>Mars!$H$42</f>
        <v>0</v>
      </c>
      <c r="I10" s="66">
        <f>Mars!$I$42</f>
        <v>0</v>
      </c>
      <c r="J10" s="66">
        <f>Mars!$J$42</f>
        <v>0</v>
      </c>
      <c r="K10" s="66">
        <f>Mars!$K$42</f>
        <v>0</v>
      </c>
      <c r="L10" s="66">
        <f>Mars!$L$42</f>
        <v>0</v>
      </c>
      <c r="M10" s="67">
        <f>Mars!$M$41</f>
        <v>0</v>
      </c>
      <c r="O10" s="13"/>
    </row>
    <row r="11" spans="1:15" s="12" customFormat="1" ht="19.600000000000001" customHeight="1" x14ac:dyDescent="0.2">
      <c r="A11" s="61"/>
      <c r="B11" s="62"/>
      <c r="C11" s="63" t="s">
        <v>19</v>
      </c>
      <c r="D11" s="64">
        <f>Avril!$E$41</f>
        <v>0</v>
      </c>
      <c r="E11" s="68">
        <f>Avril!$E$42</f>
        <v>0</v>
      </c>
      <c r="F11" s="66">
        <f>Avril!$F$42</f>
        <v>0</v>
      </c>
      <c r="G11" s="66">
        <f>Avril!$G$42</f>
        <v>0</v>
      </c>
      <c r="H11" s="66">
        <f>Avril!$H$42</f>
        <v>0</v>
      </c>
      <c r="I11" s="66">
        <f>Avril!$I$42</f>
        <v>0</v>
      </c>
      <c r="J11" s="66">
        <f>Avril!$J$42</f>
        <v>0</v>
      </c>
      <c r="K11" s="66">
        <f>Avril!$K$42</f>
        <v>0</v>
      </c>
      <c r="L11" s="66">
        <f>Avril!$L$42</f>
        <v>0</v>
      </c>
      <c r="M11" s="67">
        <f>Avril!$M$41</f>
        <v>0</v>
      </c>
      <c r="O11" s="13"/>
    </row>
    <row r="12" spans="1:15" s="12" customFormat="1" ht="19.600000000000001" customHeight="1" x14ac:dyDescent="0.2">
      <c r="A12" s="61"/>
      <c r="B12" s="62"/>
      <c r="C12" s="63" t="s">
        <v>20</v>
      </c>
      <c r="D12" s="64">
        <f>Mai!$E$41</f>
        <v>0</v>
      </c>
      <c r="E12" s="68">
        <f>Mai!$E$42</f>
        <v>0</v>
      </c>
      <c r="F12" s="66">
        <f>Mai!$F$42</f>
        <v>0</v>
      </c>
      <c r="G12" s="66">
        <f>Mai!$G$42</f>
        <v>0</v>
      </c>
      <c r="H12" s="66">
        <f>Mai!$H$42</f>
        <v>0</v>
      </c>
      <c r="I12" s="66">
        <f>Mai!$I$42</f>
        <v>0</v>
      </c>
      <c r="J12" s="66">
        <f>Mai!$J$42</f>
        <v>0</v>
      </c>
      <c r="K12" s="66">
        <f>Mai!$K$42</f>
        <v>0</v>
      </c>
      <c r="L12" s="66">
        <f>Mai!$L$42</f>
        <v>0</v>
      </c>
      <c r="M12" s="67">
        <f>Mai!$M$41</f>
        <v>0</v>
      </c>
      <c r="O12" s="13"/>
    </row>
    <row r="13" spans="1:15" s="12" customFormat="1" ht="19.600000000000001" customHeight="1" x14ac:dyDescent="0.2">
      <c r="A13" s="61"/>
      <c r="B13" s="62"/>
      <c r="C13" s="63" t="s">
        <v>21</v>
      </c>
      <c r="D13" s="64">
        <f>Juin!$E$41</f>
        <v>0</v>
      </c>
      <c r="E13" s="68">
        <f>Juin!$E$42</f>
        <v>0</v>
      </c>
      <c r="F13" s="66">
        <f>Juin!$F$42</f>
        <v>0</v>
      </c>
      <c r="G13" s="66">
        <f>Juin!$G$42</f>
        <v>0</v>
      </c>
      <c r="H13" s="66">
        <f>Juin!$H$42</f>
        <v>0</v>
      </c>
      <c r="I13" s="66">
        <f>Juin!$I$42</f>
        <v>0</v>
      </c>
      <c r="J13" s="66">
        <f>Juin!$J$42</f>
        <v>0</v>
      </c>
      <c r="K13" s="66">
        <f>Juin!$K$42</f>
        <v>0</v>
      </c>
      <c r="L13" s="66">
        <f>Juin!$L$42</f>
        <v>0</v>
      </c>
      <c r="M13" s="67">
        <f>Juin!$M$41</f>
        <v>0</v>
      </c>
      <c r="O13" s="13"/>
    </row>
    <row r="14" spans="1:15" s="12" customFormat="1" ht="19.600000000000001" customHeight="1" x14ac:dyDescent="0.2">
      <c r="A14" s="61"/>
      <c r="B14" s="62"/>
      <c r="C14" s="63" t="s">
        <v>22</v>
      </c>
      <c r="D14" s="64">
        <f>Juillet!$E$41</f>
        <v>0</v>
      </c>
      <c r="E14" s="68">
        <f>Juillet!$E$42</f>
        <v>0</v>
      </c>
      <c r="F14" s="66">
        <f>Juillet!$F$42</f>
        <v>0</v>
      </c>
      <c r="G14" s="66">
        <f>Juillet!$G$42</f>
        <v>0</v>
      </c>
      <c r="H14" s="66">
        <f>Juillet!$H$42</f>
        <v>0</v>
      </c>
      <c r="I14" s="66">
        <f>Juillet!$I$42</f>
        <v>0</v>
      </c>
      <c r="J14" s="66">
        <f>Juillet!$J$42</f>
        <v>0</v>
      </c>
      <c r="K14" s="66">
        <f>Juillet!$K$42</f>
        <v>0</v>
      </c>
      <c r="L14" s="66">
        <f>Juillet!$L$42</f>
        <v>0</v>
      </c>
      <c r="M14" s="67">
        <f>Juillet!$M$41</f>
        <v>0</v>
      </c>
      <c r="O14" s="13"/>
    </row>
    <row r="15" spans="1:15" s="12" customFormat="1" ht="19.600000000000001" customHeight="1" x14ac:dyDescent="0.2">
      <c r="A15" s="61"/>
      <c r="B15" s="62"/>
      <c r="C15" s="63" t="s">
        <v>4</v>
      </c>
      <c r="D15" s="64">
        <f>Août!$E$41</f>
        <v>0</v>
      </c>
      <c r="E15" s="68">
        <f>Août!$E$42</f>
        <v>0</v>
      </c>
      <c r="F15" s="66">
        <f>Août!$F$42</f>
        <v>0</v>
      </c>
      <c r="G15" s="66">
        <f>Août!$G$42</f>
        <v>0</v>
      </c>
      <c r="H15" s="66">
        <f>Août!$H$42</f>
        <v>0</v>
      </c>
      <c r="I15" s="66">
        <f>Août!$I$42</f>
        <v>0</v>
      </c>
      <c r="J15" s="66">
        <f>Août!$J$42</f>
        <v>0</v>
      </c>
      <c r="K15" s="66">
        <f>Août!$K$42</f>
        <v>0</v>
      </c>
      <c r="L15" s="66">
        <f>Août!$L$42</f>
        <v>0</v>
      </c>
      <c r="M15" s="67">
        <f>Août!$M$41</f>
        <v>0</v>
      </c>
      <c r="O15" s="13"/>
    </row>
    <row r="16" spans="1:15" s="12" customFormat="1" ht="19.600000000000001" customHeight="1" x14ac:dyDescent="0.2">
      <c r="A16" s="61"/>
      <c r="B16" s="62"/>
      <c r="C16" s="63" t="s">
        <v>23</v>
      </c>
      <c r="D16" s="64">
        <f>Septembre!$E$41</f>
        <v>0</v>
      </c>
      <c r="E16" s="68">
        <f>Septembre!$E$42</f>
        <v>0</v>
      </c>
      <c r="F16" s="66">
        <f>Septembre!$F$42</f>
        <v>0</v>
      </c>
      <c r="G16" s="66">
        <f>Septembre!$G$42</f>
        <v>0</v>
      </c>
      <c r="H16" s="66">
        <f>Septembre!$H$42</f>
        <v>0</v>
      </c>
      <c r="I16" s="66">
        <f>Septembre!$I$42</f>
        <v>0</v>
      </c>
      <c r="J16" s="66">
        <f>Septembre!$J$42</f>
        <v>0</v>
      </c>
      <c r="K16" s="66">
        <f>Septembre!$K$42</f>
        <v>0</v>
      </c>
      <c r="L16" s="66">
        <f>Septembre!$L$42</f>
        <v>0</v>
      </c>
      <c r="M16" s="67">
        <f>Septembre!$M$41</f>
        <v>0</v>
      </c>
      <c r="O16" s="13"/>
    </row>
    <row r="17" spans="1:15" s="12" customFormat="1" ht="19.600000000000001" customHeight="1" x14ac:dyDescent="0.2">
      <c r="A17" s="61"/>
      <c r="B17" s="62"/>
      <c r="C17" s="63" t="s">
        <v>24</v>
      </c>
      <c r="D17" s="64">
        <f>Octobre!$E$41</f>
        <v>0</v>
      </c>
      <c r="E17" s="68">
        <f>Octobre!$E$42</f>
        <v>0</v>
      </c>
      <c r="F17" s="66">
        <f>Octobre!$F$42</f>
        <v>0</v>
      </c>
      <c r="G17" s="66">
        <f>Octobre!$G$42</f>
        <v>0</v>
      </c>
      <c r="H17" s="66">
        <f>Octobre!$H$42</f>
        <v>0</v>
      </c>
      <c r="I17" s="66">
        <f>Octobre!$I$42</f>
        <v>0</v>
      </c>
      <c r="J17" s="66">
        <f>Octobre!$J$42</f>
        <v>0</v>
      </c>
      <c r="K17" s="66">
        <f>Octobre!$K$42</f>
        <v>0</v>
      </c>
      <c r="L17" s="66">
        <f>Octobre!$L$42</f>
        <v>0</v>
      </c>
      <c r="M17" s="67">
        <f>Octobre!$M$41</f>
        <v>0</v>
      </c>
      <c r="O17" s="13"/>
    </row>
    <row r="18" spans="1:15" s="12" customFormat="1" ht="19.600000000000001" customHeight="1" x14ac:dyDescent="0.2">
      <c r="A18" s="61"/>
      <c r="B18" s="62"/>
      <c r="C18" s="63" t="s">
        <v>25</v>
      </c>
      <c r="D18" s="64">
        <f>Novembre!$E$41</f>
        <v>0</v>
      </c>
      <c r="E18" s="68">
        <f>Novembre!$E$42</f>
        <v>0</v>
      </c>
      <c r="F18" s="66">
        <f>Novembre!$F$42</f>
        <v>0</v>
      </c>
      <c r="G18" s="66">
        <f>Novembre!$G$42</f>
        <v>0</v>
      </c>
      <c r="H18" s="66">
        <f>Novembre!$H$42</f>
        <v>0</v>
      </c>
      <c r="I18" s="66">
        <f>Novembre!$I$42</f>
        <v>0</v>
      </c>
      <c r="J18" s="66">
        <f>Novembre!$J$42</f>
        <v>0</v>
      </c>
      <c r="K18" s="66">
        <f>Novembre!$K$42</f>
        <v>0</v>
      </c>
      <c r="L18" s="66">
        <f>Novembre!$L$42</f>
        <v>0</v>
      </c>
      <c r="M18" s="67">
        <f>Novembre!$M$41</f>
        <v>0</v>
      </c>
      <c r="O18" s="13"/>
    </row>
    <row r="19" spans="1:15" s="12" customFormat="1" ht="19.600000000000001" customHeight="1" x14ac:dyDescent="0.2">
      <c r="A19" s="61"/>
      <c r="B19" s="62"/>
      <c r="C19" s="63" t="s">
        <v>26</v>
      </c>
      <c r="D19" s="64">
        <f>Décembre!$E$41</f>
        <v>0</v>
      </c>
      <c r="E19" s="65">
        <f>Décembre!$E$42</f>
        <v>0</v>
      </c>
      <c r="F19" s="66">
        <f>Décembre!$F$42</f>
        <v>0</v>
      </c>
      <c r="G19" s="66">
        <f>Décembre!$G$42</f>
        <v>0</v>
      </c>
      <c r="H19" s="66">
        <f>Décembre!$H$42</f>
        <v>0</v>
      </c>
      <c r="I19" s="66">
        <f>Décembre!$I$42</f>
        <v>0</v>
      </c>
      <c r="J19" s="66">
        <f>Décembre!$J$42</f>
        <v>0</v>
      </c>
      <c r="K19" s="66">
        <f>Décembre!$K$42</f>
        <v>0</v>
      </c>
      <c r="L19" s="66">
        <f>Décembre!$L$42</f>
        <v>0</v>
      </c>
      <c r="M19" s="67">
        <f>Décembre!$M$41</f>
        <v>0</v>
      </c>
      <c r="O19" s="13"/>
    </row>
    <row r="20" spans="1:15" s="15" customFormat="1" ht="18" customHeight="1" x14ac:dyDescent="0.2">
      <c r="A20" s="42"/>
      <c r="B20" s="42"/>
      <c r="E20" s="69"/>
      <c r="F20" s="16"/>
      <c r="G20" s="16"/>
      <c r="H20" s="16"/>
      <c r="I20" s="16"/>
      <c r="J20" s="16"/>
      <c r="K20" s="16"/>
      <c r="L20" s="16"/>
      <c r="M20" s="24">
        <f>SUM(M8:M19)</f>
        <v>28.3</v>
      </c>
    </row>
    <row r="21" spans="1:15" s="15" customFormat="1" ht="15.95" customHeight="1" x14ac:dyDescent="0.2">
      <c r="A21" s="42"/>
      <c r="B21" s="42"/>
      <c r="C21" s="21" t="s">
        <v>8</v>
      </c>
      <c r="D21" s="70">
        <f t="shared" ref="D21:L21" si="0">SUM(D8:D19)</f>
        <v>410</v>
      </c>
      <c r="E21" s="25">
        <f t="shared" si="0"/>
        <v>205</v>
      </c>
      <c r="F21" s="25">
        <f t="shared" si="0"/>
        <v>8.1</v>
      </c>
      <c r="G21" s="25">
        <f t="shared" si="0"/>
        <v>0</v>
      </c>
      <c r="H21" s="25">
        <f t="shared" si="0"/>
        <v>35.6</v>
      </c>
      <c r="I21" s="25">
        <f t="shared" si="0"/>
        <v>85</v>
      </c>
      <c r="J21" s="25">
        <f t="shared" si="0"/>
        <v>0</v>
      </c>
      <c r="K21" s="25">
        <f t="shared" si="0"/>
        <v>0</v>
      </c>
      <c r="L21" s="25">
        <f t="shared" si="0"/>
        <v>0</v>
      </c>
    </row>
    <row r="22" spans="1:15" s="18" customFormat="1" x14ac:dyDescent="0.2">
      <c r="A22" s="43"/>
      <c r="B22" s="43"/>
    </row>
    <row r="23" spans="1:15" s="18" customFormat="1" ht="18.7" customHeight="1" x14ac:dyDescent="0.2">
      <c r="A23" s="43"/>
      <c r="B23" s="43"/>
      <c r="C23" s="5"/>
      <c r="D23" s="5"/>
      <c r="F23" s="5"/>
      <c r="K23" s="17" t="s">
        <v>7</v>
      </c>
      <c r="L23" s="22">
        <f>SUM(E21:L21)</f>
        <v>333.7</v>
      </c>
    </row>
    <row r="24" spans="1:15" s="18" customFormat="1" ht="18" customHeight="1" x14ac:dyDescent="0.2">
      <c r="A24" s="43"/>
      <c r="B24" s="43"/>
      <c r="J24" s="5"/>
      <c r="K24" s="19"/>
    </row>
    <row r="25" spans="1:15" ht="18" hidden="1" customHeight="1" x14ac:dyDescent="0.2">
      <c r="A25" s="6" t="s">
        <v>10</v>
      </c>
      <c r="B25" s="2">
        <v>1</v>
      </c>
      <c r="C25" s="6">
        <v>2022</v>
      </c>
      <c r="D25" s="2">
        <v>1</v>
      </c>
      <c r="E25" s="2" t="s">
        <v>27</v>
      </c>
    </row>
    <row r="26" spans="1:15" ht="18" hidden="1" customHeight="1" x14ac:dyDescent="0.2">
      <c r="A26" s="6" t="s">
        <v>17</v>
      </c>
      <c r="B26" s="2">
        <v>2</v>
      </c>
      <c r="C26" s="6">
        <v>2023</v>
      </c>
      <c r="D26" s="2">
        <v>2</v>
      </c>
      <c r="E26" s="2" t="s">
        <v>28</v>
      </c>
    </row>
    <row r="27" spans="1:15" ht="18" hidden="1" customHeight="1" x14ac:dyDescent="0.2">
      <c r="A27" s="6" t="s">
        <v>18</v>
      </c>
      <c r="B27" s="2">
        <v>3</v>
      </c>
      <c r="C27" s="6">
        <v>2024</v>
      </c>
      <c r="D27" s="2">
        <v>3</v>
      </c>
      <c r="E27" s="2" t="s">
        <v>29</v>
      </c>
    </row>
    <row r="28" spans="1:15" ht="18" hidden="1" customHeight="1" x14ac:dyDescent="0.2">
      <c r="A28" s="6" t="s">
        <v>19</v>
      </c>
      <c r="B28" s="2">
        <v>4</v>
      </c>
      <c r="C28" s="6">
        <v>2025</v>
      </c>
      <c r="D28" s="2">
        <v>4</v>
      </c>
      <c r="E28" s="2" t="s">
        <v>30</v>
      </c>
    </row>
    <row r="29" spans="1:15" ht="18" hidden="1" customHeight="1" x14ac:dyDescent="0.2">
      <c r="A29" s="6" t="s">
        <v>20</v>
      </c>
      <c r="B29" s="2">
        <v>5</v>
      </c>
      <c r="C29" s="6">
        <v>2026</v>
      </c>
      <c r="D29" s="2">
        <v>5</v>
      </c>
      <c r="E29" s="2" t="s">
        <v>31</v>
      </c>
    </row>
    <row r="30" spans="1:15" ht="18" hidden="1" customHeight="1" x14ac:dyDescent="0.2">
      <c r="A30" s="6" t="s">
        <v>21</v>
      </c>
      <c r="B30" s="2">
        <v>6</v>
      </c>
      <c r="C30" s="6">
        <v>2027</v>
      </c>
      <c r="D30" s="2">
        <v>6</v>
      </c>
      <c r="E30" s="2" t="s">
        <v>32</v>
      </c>
    </row>
    <row r="31" spans="1:15" ht="18" hidden="1" customHeight="1" x14ac:dyDescent="0.2">
      <c r="A31" s="6" t="s">
        <v>22</v>
      </c>
      <c r="B31" s="2">
        <v>7</v>
      </c>
      <c r="C31" s="6">
        <v>2028</v>
      </c>
      <c r="D31" s="2">
        <v>7</v>
      </c>
      <c r="E31" s="2" t="s">
        <v>33</v>
      </c>
    </row>
    <row r="32" spans="1:15" ht="18" hidden="1" customHeight="1" x14ac:dyDescent="0.2">
      <c r="A32" s="6" t="s">
        <v>4</v>
      </c>
      <c r="B32" s="2">
        <v>8</v>
      </c>
      <c r="C32" s="6">
        <v>2029</v>
      </c>
    </row>
    <row r="33" spans="1:15" ht="18" hidden="1" customHeight="1" x14ac:dyDescent="0.2">
      <c r="A33" s="6" t="s">
        <v>23</v>
      </c>
      <c r="B33" s="2">
        <v>9</v>
      </c>
      <c r="C33" s="6">
        <v>2030</v>
      </c>
      <c r="D33" s="8"/>
      <c r="E33" s="9"/>
    </row>
    <row r="34" spans="1:15" ht="18" hidden="1" customHeight="1" x14ac:dyDescent="0.2">
      <c r="A34" s="6" t="s">
        <v>24</v>
      </c>
      <c r="B34" s="2">
        <v>10</v>
      </c>
      <c r="C34" s="6">
        <v>2031</v>
      </c>
      <c r="E34" s="10"/>
    </row>
    <row r="35" spans="1:15" ht="18" hidden="1" customHeight="1" x14ac:dyDescent="0.2">
      <c r="A35" s="6" t="s">
        <v>25</v>
      </c>
      <c r="B35" s="2">
        <v>11</v>
      </c>
      <c r="C35" s="6">
        <v>2032</v>
      </c>
      <c r="E35" s="10"/>
    </row>
    <row r="36" spans="1:15" ht="18" hidden="1" customHeight="1" x14ac:dyDescent="0.2">
      <c r="A36" s="6" t="s">
        <v>26</v>
      </c>
      <c r="B36" s="2">
        <v>12</v>
      </c>
      <c r="C36" s="6">
        <v>2033</v>
      </c>
      <c r="E36" s="10"/>
    </row>
    <row r="37" spans="1:15" ht="18" hidden="1" customHeight="1" x14ac:dyDescent="0.2">
      <c r="A37" s="2"/>
      <c r="C37" s="6">
        <v>2034</v>
      </c>
      <c r="E37" s="7"/>
    </row>
    <row r="38" spans="1:15" ht="18" hidden="1" customHeight="1" x14ac:dyDescent="0.2">
      <c r="A38" s="2"/>
      <c r="C38" s="6">
        <v>2035</v>
      </c>
      <c r="E38" s="7"/>
    </row>
    <row r="39" spans="1:15" ht="18" hidden="1" customHeight="1" x14ac:dyDescent="0.2">
      <c r="A39" s="2"/>
      <c r="C39" s="6">
        <v>2036</v>
      </c>
    </row>
    <row r="40" spans="1:15" ht="18" hidden="1" customHeight="1" x14ac:dyDescent="0.2">
      <c r="A40" s="2"/>
      <c r="C40" s="6">
        <v>2037</v>
      </c>
    </row>
    <row r="41" spans="1:15" ht="18" hidden="1" customHeight="1" x14ac:dyDescent="0.2">
      <c r="A41" s="2"/>
      <c r="C41" s="6">
        <v>2038</v>
      </c>
    </row>
    <row r="42" spans="1:15" ht="18" hidden="1" customHeight="1" x14ac:dyDescent="0.2">
      <c r="C42" s="6">
        <v>2039</v>
      </c>
    </row>
    <row r="43" spans="1:15" ht="18" hidden="1" customHeight="1" x14ac:dyDescent="0.2">
      <c r="C43" s="6">
        <v>2040</v>
      </c>
    </row>
    <row r="44" spans="1:15" s="6" customFormat="1" ht="18" customHeight="1" x14ac:dyDescent="0.2"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s="6" customFormat="1" ht="18" customHeight="1" x14ac:dyDescent="0.2"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s="6" customFormat="1" ht="18" customHeight="1" x14ac:dyDescent="0.2"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s="6" customFormat="1" ht="18" customHeight="1" x14ac:dyDescent="0.2"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</sheetData>
  <sheetProtection algorithmName="SHA-512" hashValue="vhBwd5Vhk5CnBfEDM5TTuKh6bP4fB89WgveuXNC1FiApc7TXLYWdlGgpPGgY4LBc/EOvDwcYkxIlvfSknJYjOw==" saltValue="wq5a5Our3iEv0TwxMsFLYg==" spinCount="100000" sheet="1" objects="1" scenarios="1"/>
  <mergeCells count="12">
    <mergeCell ref="M6:M7"/>
    <mergeCell ref="A6:A7"/>
    <mergeCell ref="B6:B7"/>
    <mergeCell ref="C6:C7"/>
    <mergeCell ref="D6:E6"/>
    <mergeCell ref="F6:F7"/>
    <mergeCell ref="G6:G7"/>
    <mergeCell ref="H6:H7"/>
    <mergeCell ref="I6:I7"/>
    <mergeCell ref="J6:J7"/>
    <mergeCell ref="K6:K7"/>
    <mergeCell ref="L6:L7"/>
  </mergeCells>
  <phoneticPr fontId="19" type="noConversion"/>
  <conditionalFormatting sqref="A8:M19">
    <cfRule type="expression" dxfId="1" priority="1">
      <formula>$B8="Samedi"</formula>
    </cfRule>
    <cfRule type="expression" dxfId="0" priority="2">
      <formula>$B8="Dimanche"</formula>
    </cfRule>
  </conditionalFormatting>
  <dataValidations count="1">
    <dataValidation type="list" allowBlank="1" showInputMessage="1" showErrorMessage="1" sqref="C4" xr:uid="{1494CB43-4E2C-42F4-B041-7A9CD1D1D342}">
      <formula1>$C$25:$C$43</formula1>
    </dataValidation>
  </dataValidations>
  <printOptions horizontalCentered="1" verticalCentered="1"/>
  <pageMargins left="0.27" right="0.28999999999999998" top="0.33" bottom="0.28999999999999998" header="0" footer="0"/>
  <pageSetup paperSize="9" scale="66" orientation="landscape" horizont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4A695-9D16-4D79-9030-3F316746EAC0}">
  <dimension ref="A7:I29"/>
  <sheetViews>
    <sheetView showGridLines="0" zoomScale="110" zoomScaleNormal="110" workbookViewId="0">
      <selection activeCell="A31" sqref="A31"/>
    </sheetView>
  </sheetViews>
  <sheetFormatPr baseColWidth="10" defaultRowHeight="12.5" x14ac:dyDescent="0.2"/>
  <cols>
    <col min="8" max="8" width="34.875" customWidth="1"/>
  </cols>
  <sheetData>
    <row r="7" spans="1:9" ht="20.8" x14ac:dyDescent="0.35">
      <c r="A7" s="49" t="s">
        <v>39</v>
      </c>
    </row>
    <row r="8" spans="1:9" ht="18" x14ac:dyDescent="0.3">
      <c r="A8" s="50"/>
    </row>
    <row r="9" spans="1:9" ht="18" x14ac:dyDescent="0.3">
      <c r="B9" s="51" t="s">
        <v>40</v>
      </c>
    </row>
    <row r="10" spans="1:9" ht="15.95" x14ac:dyDescent="0.3">
      <c r="B10" s="52"/>
      <c r="C10" s="85" t="s">
        <v>45</v>
      </c>
      <c r="D10" s="86"/>
      <c r="E10" s="86"/>
      <c r="F10" s="86"/>
      <c r="G10" s="86"/>
      <c r="H10" s="86"/>
      <c r="I10" s="53" t="s">
        <v>41</v>
      </c>
    </row>
    <row r="13" spans="1:9" ht="15.95" x14ac:dyDescent="0.3">
      <c r="C13" s="71" t="s">
        <v>54</v>
      </c>
    </row>
    <row r="27" spans="1:1" ht="13.15" x14ac:dyDescent="0.25">
      <c r="A27" s="54" t="s">
        <v>42</v>
      </c>
    </row>
    <row r="28" spans="1:1" ht="13.15" x14ac:dyDescent="0.25">
      <c r="A28" s="55" t="s">
        <v>43</v>
      </c>
    </row>
    <row r="29" spans="1:1" x14ac:dyDescent="0.2">
      <c r="A29" s="56" t="s">
        <v>44</v>
      </c>
    </row>
  </sheetData>
  <sheetProtection algorithmName="SHA-512" hashValue="DMjTfNiMlLbpUijkOa9xqns1oQjNH9m3XucW+YmkvbO9Z0UKsbumNy9h4m5syZvOYns1gKuhvd5yeS1qzsbewQ==" saltValue="HM/Sg1waGzECxeA+BgyZGQ==" spinCount="100000" sheet="1" objects="1" scenarios="1"/>
  <mergeCells count="1">
    <mergeCell ref="C10:H10"/>
  </mergeCells>
  <hyperlinks>
    <hyperlink ref="C10" r:id="rId1" xr:uid="{F3B911F1-2985-4D29-A313-875E617175C6}"/>
    <hyperlink ref="A28" r:id="rId2" xr:uid="{CAE54E4D-8D9E-47D3-87BD-A088453C03BA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978FC-D298-4295-AAE8-7E82970CB655}">
  <sheetPr>
    <pageSetUpPr fitToPage="1"/>
  </sheetPr>
  <dimension ref="A1:P66"/>
  <sheetViews>
    <sheetView showGridLines="0" zoomScale="110" zoomScaleNormal="110" workbookViewId="0">
      <selection activeCell="C5" sqref="C5"/>
    </sheetView>
  </sheetViews>
  <sheetFormatPr baseColWidth="10" defaultColWidth="11.375" defaultRowHeight="11.8" x14ac:dyDescent="0.2"/>
  <cols>
    <col min="1" max="1" width="12" style="6" customWidth="1"/>
    <col min="2" max="2" width="14.375" style="6" customWidth="1"/>
    <col min="3" max="3" width="34.75" style="2" customWidth="1"/>
    <col min="4" max="5" width="11.375" style="2" customWidth="1"/>
    <col min="6" max="12" width="12.375" style="2" customWidth="1"/>
    <col min="13" max="13" width="14.25" style="2" customWidth="1"/>
    <col min="14" max="14" width="28.25" style="34" customWidth="1"/>
    <col min="15" max="15" width="26" style="2" customWidth="1"/>
    <col min="16" max="16384" width="11.375" style="2"/>
  </cols>
  <sheetData>
    <row r="1" spans="1:16" ht="30.85" customHeight="1" x14ac:dyDescent="0.2">
      <c r="A1" s="39" t="s">
        <v>49</v>
      </c>
      <c r="B1" s="39"/>
      <c r="G1" s="72" t="s">
        <v>55</v>
      </c>
    </row>
    <row r="2" spans="1:16" ht="18" x14ac:dyDescent="0.3">
      <c r="A2" s="40"/>
      <c r="B2" s="40"/>
      <c r="C2" s="1"/>
      <c r="D2" s="1"/>
      <c r="F2" s="3"/>
      <c r="G2" s="83" t="s">
        <v>45</v>
      </c>
      <c r="H2" s="84"/>
      <c r="I2" s="84"/>
      <c r="J2" s="84"/>
      <c r="K2" s="84"/>
      <c r="L2" s="84"/>
    </row>
    <row r="3" spans="1:16" ht="17.350000000000001" customHeight="1" x14ac:dyDescent="0.2">
      <c r="A3" s="41" t="s">
        <v>3</v>
      </c>
      <c r="B3" s="2"/>
      <c r="C3" s="29"/>
      <c r="D3" s="27"/>
      <c r="E3" s="28"/>
    </row>
    <row r="4" spans="1:16" ht="17.350000000000001" customHeight="1" x14ac:dyDescent="0.2">
      <c r="A4" s="41" t="s">
        <v>34</v>
      </c>
      <c r="B4" s="2"/>
      <c r="C4" s="59" t="s">
        <v>17</v>
      </c>
      <c r="D4" s="44">
        <f>IF(ISERROR(VLOOKUP(C4,$A$46:$B$57,2,0)),"",VLOOKUP(C4,$A$46:$B$57,2,0))</f>
        <v>2</v>
      </c>
      <c r="E4" s="20"/>
    </row>
    <row r="5" spans="1:16" ht="17.350000000000001" customHeight="1" x14ac:dyDescent="0.2">
      <c r="A5" s="41" t="s">
        <v>35</v>
      </c>
      <c r="B5" s="2"/>
      <c r="C5" s="59">
        <v>2026</v>
      </c>
      <c r="D5" s="20"/>
      <c r="E5" s="20"/>
    </row>
    <row r="6" spans="1:16" ht="17.350000000000001" customHeight="1" x14ac:dyDescent="0.2">
      <c r="A6" s="41" t="s">
        <v>36</v>
      </c>
      <c r="B6" s="2"/>
      <c r="C6" s="60"/>
      <c r="D6" s="20"/>
      <c r="E6" s="20"/>
    </row>
    <row r="7" spans="1:16" ht="24.75" customHeight="1" x14ac:dyDescent="0.2">
      <c r="F7" s="5"/>
      <c r="G7" s="5"/>
      <c r="H7" s="5"/>
    </row>
    <row r="8" spans="1:16" s="11" customFormat="1" ht="24.1" customHeight="1" x14ac:dyDescent="0.2">
      <c r="A8" s="87" t="s">
        <v>0</v>
      </c>
      <c r="B8" s="75"/>
      <c r="C8" s="79" t="s">
        <v>46</v>
      </c>
      <c r="D8" s="89" t="s">
        <v>15</v>
      </c>
      <c r="E8" s="90"/>
      <c r="F8" s="77" t="s">
        <v>13</v>
      </c>
      <c r="G8" s="77" t="s">
        <v>38</v>
      </c>
      <c r="H8" s="77" t="s">
        <v>48</v>
      </c>
      <c r="I8" s="77" t="s">
        <v>12</v>
      </c>
      <c r="J8" s="77" t="s">
        <v>1</v>
      </c>
      <c r="K8" s="77" t="s">
        <v>47</v>
      </c>
      <c r="L8" s="77" t="s">
        <v>2</v>
      </c>
      <c r="M8" s="81" t="s">
        <v>5</v>
      </c>
      <c r="N8" s="73" t="s">
        <v>14</v>
      </c>
    </row>
    <row r="9" spans="1:16" s="11" customFormat="1" ht="24.1" customHeight="1" x14ac:dyDescent="0.2">
      <c r="A9" s="88"/>
      <c r="B9" s="76"/>
      <c r="C9" s="80"/>
      <c r="D9" s="32" t="s">
        <v>6</v>
      </c>
      <c r="E9" s="33" t="s">
        <v>37</v>
      </c>
      <c r="F9" s="78"/>
      <c r="G9" s="78"/>
      <c r="H9" s="78"/>
      <c r="I9" s="78"/>
      <c r="J9" s="78"/>
      <c r="K9" s="78"/>
      <c r="L9" s="78"/>
      <c r="M9" s="82"/>
      <c r="N9" s="74"/>
    </row>
    <row r="10" spans="1:16" s="12" customFormat="1" ht="19.600000000000001" customHeight="1" x14ac:dyDescent="0.2">
      <c r="A10" s="57">
        <f>DATE(C5,D4,1)</f>
        <v>46054</v>
      </c>
      <c r="B10" s="58" t="str">
        <f t="shared" ref="B10:B40" si="0">VLOOKUP(WEEKDAY(A10),$D$46:$E$52,2,0)</f>
        <v>Dimanche</v>
      </c>
      <c r="C10" s="46"/>
      <c r="D10" s="45">
        <f>$C$6</f>
        <v>0</v>
      </c>
      <c r="E10" s="47"/>
      <c r="F10" s="30"/>
      <c r="G10" s="30"/>
      <c r="H10" s="30"/>
      <c r="I10" s="30"/>
      <c r="J10" s="30"/>
      <c r="K10" s="30"/>
      <c r="L10" s="30"/>
      <c r="M10" s="31"/>
      <c r="N10" s="31"/>
      <c r="P10" s="13"/>
    </row>
    <row r="11" spans="1:16" s="12" customFormat="1" ht="19.600000000000001" customHeight="1" x14ac:dyDescent="0.2">
      <c r="A11" s="57">
        <f>IF(ISERROR(A10+1),"",A10+1)</f>
        <v>46055</v>
      </c>
      <c r="B11" s="58" t="str">
        <f t="shared" si="0"/>
        <v>Lundi</v>
      </c>
      <c r="C11" s="46"/>
      <c r="D11" s="45">
        <f t="shared" ref="D11:D40" si="1">$C$6</f>
        <v>0</v>
      </c>
      <c r="E11" s="48"/>
      <c r="F11" s="30"/>
      <c r="G11" s="30"/>
      <c r="H11" s="30"/>
      <c r="I11" s="30"/>
      <c r="J11" s="30"/>
      <c r="K11" s="30"/>
      <c r="L11" s="30"/>
      <c r="M11" s="31"/>
      <c r="N11" s="31"/>
      <c r="P11" s="13"/>
    </row>
    <row r="12" spans="1:16" s="12" customFormat="1" ht="19.600000000000001" customHeight="1" x14ac:dyDescent="0.2">
      <c r="A12" s="57">
        <f t="shared" ref="A12:A40" si="2">IF(ISERROR(A11+1),"",A11+1)</f>
        <v>46056</v>
      </c>
      <c r="B12" s="58" t="str">
        <f t="shared" si="0"/>
        <v>Mardi</v>
      </c>
      <c r="C12" s="46"/>
      <c r="D12" s="45">
        <f t="shared" si="1"/>
        <v>0</v>
      </c>
      <c r="E12" s="48"/>
      <c r="F12" s="30"/>
      <c r="G12" s="30"/>
      <c r="H12" s="30"/>
      <c r="I12" s="30"/>
      <c r="J12" s="30"/>
      <c r="K12" s="30"/>
      <c r="L12" s="30"/>
      <c r="M12" s="31"/>
      <c r="N12" s="31"/>
      <c r="P12" s="13"/>
    </row>
    <row r="13" spans="1:16" s="12" customFormat="1" ht="19.600000000000001" customHeight="1" x14ac:dyDescent="0.2">
      <c r="A13" s="57">
        <f t="shared" si="2"/>
        <v>46057</v>
      </c>
      <c r="B13" s="58" t="str">
        <f t="shared" si="0"/>
        <v>Mercredi</v>
      </c>
      <c r="C13" s="46"/>
      <c r="D13" s="45">
        <f t="shared" si="1"/>
        <v>0</v>
      </c>
      <c r="E13" s="48"/>
      <c r="F13" s="30"/>
      <c r="G13" s="30"/>
      <c r="H13" s="30"/>
      <c r="I13" s="30"/>
      <c r="J13" s="30"/>
      <c r="K13" s="30"/>
      <c r="L13" s="30"/>
      <c r="M13" s="31"/>
      <c r="N13" s="31"/>
      <c r="P13" s="13"/>
    </row>
    <row r="14" spans="1:16" s="12" customFormat="1" ht="19.600000000000001" customHeight="1" x14ac:dyDescent="0.2">
      <c r="A14" s="57">
        <f t="shared" si="2"/>
        <v>46058</v>
      </c>
      <c r="B14" s="58" t="str">
        <f t="shared" si="0"/>
        <v>Jeudi</v>
      </c>
      <c r="C14" s="46"/>
      <c r="D14" s="45">
        <f t="shared" si="1"/>
        <v>0</v>
      </c>
      <c r="E14" s="48"/>
      <c r="F14" s="30"/>
      <c r="G14" s="30"/>
      <c r="H14" s="30"/>
      <c r="I14" s="30"/>
      <c r="J14" s="30"/>
      <c r="K14" s="30"/>
      <c r="L14" s="30"/>
      <c r="M14" s="31"/>
      <c r="N14" s="31"/>
      <c r="P14" s="13"/>
    </row>
    <row r="15" spans="1:16" s="12" customFormat="1" ht="19.600000000000001" customHeight="1" x14ac:dyDescent="0.2">
      <c r="A15" s="57">
        <f t="shared" si="2"/>
        <v>46059</v>
      </c>
      <c r="B15" s="58" t="str">
        <f t="shared" si="0"/>
        <v>Vendredi</v>
      </c>
      <c r="C15" s="46"/>
      <c r="D15" s="45">
        <f t="shared" si="1"/>
        <v>0</v>
      </c>
      <c r="E15" s="48"/>
      <c r="F15" s="30"/>
      <c r="G15" s="30"/>
      <c r="H15" s="30"/>
      <c r="I15" s="30"/>
      <c r="J15" s="30"/>
      <c r="K15" s="30"/>
      <c r="L15" s="30"/>
      <c r="M15" s="31"/>
      <c r="N15" s="31"/>
      <c r="P15" s="13"/>
    </row>
    <row r="16" spans="1:16" s="12" customFormat="1" ht="19.600000000000001" customHeight="1" x14ac:dyDescent="0.2">
      <c r="A16" s="57">
        <f t="shared" si="2"/>
        <v>46060</v>
      </c>
      <c r="B16" s="58" t="str">
        <f t="shared" si="0"/>
        <v>Samedi</v>
      </c>
      <c r="C16" s="46"/>
      <c r="D16" s="45">
        <f t="shared" si="1"/>
        <v>0</v>
      </c>
      <c r="E16" s="48"/>
      <c r="F16" s="30"/>
      <c r="G16" s="30"/>
      <c r="H16" s="30"/>
      <c r="I16" s="30"/>
      <c r="J16" s="30"/>
      <c r="K16" s="30"/>
      <c r="L16" s="30"/>
      <c r="M16" s="31"/>
      <c r="N16" s="31"/>
      <c r="P16" s="13"/>
    </row>
    <row r="17" spans="1:16" s="12" customFormat="1" ht="19.600000000000001" customHeight="1" x14ac:dyDescent="0.2">
      <c r="A17" s="57">
        <f t="shared" si="2"/>
        <v>46061</v>
      </c>
      <c r="B17" s="58" t="str">
        <f t="shared" si="0"/>
        <v>Dimanche</v>
      </c>
      <c r="C17" s="46"/>
      <c r="D17" s="45">
        <f t="shared" si="1"/>
        <v>0</v>
      </c>
      <c r="E17" s="48"/>
      <c r="F17" s="30"/>
      <c r="G17" s="30"/>
      <c r="H17" s="30"/>
      <c r="I17" s="30"/>
      <c r="J17" s="30"/>
      <c r="K17" s="30"/>
      <c r="L17" s="30"/>
      <c r="M17" s="31"/>
      <c r="N17" s="31"/>
      <c r="P17" s="13"/>
    </row>
    <row r="18" spans="1:16" s="12" customFormat="1" ht="19.600000000000001" customHeight="1" x14ac:dyDescent="0.2">
      <c r="A18" s="57">
        <f t="shared" si="2"/>
        <v>46062</v>
      </c>
      <c r="B18" s="58" t="str">
        <f t="shared" si="0"/>
        <v>Lundi</v>
      </c>
      <c r="C18" s="46"/>
      <c r="D18" s="45">
        <f t="shared" si="1"/>
        <v>0</v>
      </c>
      <c r="E18" s="48"/>
      <c r="F18" s="30"/>
      <c r="G18" s="30"/>
      <c r="H18" s="30"/>
      <c r="I18" s="30"/>
      <c r="J18" s="30"/>
      <c r="K18" s="30"/>
      <c r="L18" s="30"/>
      <c r="M18" s="31"/>
      <c r="N18" s="31"/>
      <c r="P18" s="13"/>
    </row>
    <row r="19" spans="1:16" s="12" customFormat="1" ht="19.600000000000001" customHeight="1" x14ac:dyDescent="0.2">
      <c r="A19" s="57">
        <f t="shared" si="2"/>
        <v>46063</v>
      </c>
      <c r="B19" s="58" t="str">
        <f t="shared" si="0"/>
        <v>Mardi</v>
      </c>
      <c r="C19" s="46"/>
      <c r="D19" s="45">
        <f t="shared" si="1"/>
        <v>0</v>
      </c>
      <c r="E19" s="48"/>
      <c r="F19" s="30"/>
      <c r="G19" s="30"/>
      <c r="H19" s="30"/>
      <c r="I19" s="30"/>
      <c r="J19" s="30"/>
      <c r="K19" s="30"/>
      <c r="L19" s="30"/>
      <c r="M19" s="31"/>
      <c r="N19" s="31"/>
      <c r="P19" s="13"/>
    </row>
    <row r="20" spans="1:16" s="12" customFormat="1" ht="19.600000000000001" customHeight="1" x14ac:dyDescent="0.2">
      <c r="A20" s="57">
        <f t="shared" si="2"/>
        <v>46064</v>
      </c>
      <c r="B20" s="58" t="str">
        <f t="shared" si="0"/>
        <v>Mercredi</v>
      </c>
      <c r="C20" s="46"/>
      <c r="D20" s="45">
        <f t="shared" si="1"/>
        <v>0</v>
      </c>
      <c r="E20" s="48"/>
      <c r="F20" s="30"/>
      <c r="G20" s="30"/>
      <c r="H20" s="30"/>
      <c r="I20" s="30"/>
      <c r="J20" s="30"/>
      <c r="K20" s="30"/>
      <c r="L20" s="30"/>
      <c r="M20" s="31"/>
      <c r="N20" s="31"/>
      <c r="P20" s="13"/>
    </row>
    <row r="21" spans="1:16" s="12" customFormat="1" ht="19.600000000000001" customHeight="1" x14ac:dyDescent="0.2">
      <c r="A21" s="57">
        <f t="shared" si="2"/>
        <v>46065</v>
      </c>
      <c r="B21" s="58" t="str">
        <f t="shared" si="0"/>
        <v>Jeudi</v>
      </c>
      <c r="C21" s="46"/>
      <c r="D21" s="45">
        <f t="shared" si="1"/>
        <v>0</v>
      </c>
      <c r="E21" s="48"/>
      <c r="F21" s="30"/>
      <c r="G21" s="30"/>
      <c r="H21" s="30"/>
      <c r="I21" s="30"/>
      <c r="J21" s="30"/>
      <c r="K21" s="30"/>
      <c r="L21" s="30"/>
      <c r="M21" s="31"/>
      <c r="N21" s="31"/>
      <c r="P21" s="13"/>
    </row>
    <row r="22" spans="1:16" s="12" customFormat="1" ht="19.600000000000001" customHeight="1" x14ac:dyDescent="0.2">
      <c r="A22" s="57">
        <f t="shared" si="2"/>
        <v>46066</v>
      </c>
      <c r="B22" s="58" t="str">
        <f t="shared" si="0"/>
        <v>Vendredi</v>
      </c>
      <c r="C22" s="46"/>
      <c r="D22" s="45">
        <f t="shared" si="1"/>
        <v>0</v>
      </c>
      <c r="E22" s="48"/>
      <c r="F22" s="30"/>
      <c r="G22" s="30"/>
      <c r="H22" s="30"/>
      <c r="I22" s="30"/>
      <c r="J22" s="30"/>
      <c r="K22" s="30"/>
      <c r="L22" s="30"/>
      <c r="M22" s="31"/>
      <c r="N22" s="31"/>
      <c r="P22" s="13"/>
    </row>
    <row r="23" spans="1:16" s="12" customFormat="1" ht="19.600000000000001" customHeight="1" x14ac:dyDescent="0.2">
      <c r="A23" s="57">
        <f t="shared" si="2"/>
        <v>46067</v>
      </c>
      <c r="B23" s="58" t="str">
        <f t="shared" si="0"/>
        <v>Samedi</v>
      </c>
      <c r="C23" s="46"/>
      <c r="D23" s="45">
        <f t="shared" si="1"/>
        <v>0</v>
      </c>
      <c r="E23" s="48"/>
      <c r="F23" s="30"/>
      <c r="G23" s="30"/>
      <c r="H23" s="30"/>
      <c r="I23" s="30"/>
      <c r="J23" s="30"/>
      <c r="K23" s="30"/>
      <c r="L23" s="30"/>
      <c r="M23" s="31"/>
      <c r="N23" s="31"/>
      <c r="P23" s="13"/>
    </row>
    <row r="24" spans="1:16" s="12" customFormat="1" ht="19.600000000000001" customHeight="1" x14ac:dyDescent="0.2">
      <c r="A24" s="57">
        <f t="shared" si="2"/>
        <v>46068</v>
      </c>
      <c r="B24" s="58" t="str">
        <f t="shared" si="0"/>
        <v>Dimanche</v>
      </c>
      <c r="C24" s="46"/>
      <c r="D24" s="45">
        <f t="shared" si="1"/>
        <v>0</v>
      </c>
      <c r="E24" s="48"/>
      <c r="F24" s="30"/>
      <c r="G24" s="30"/>
      <c r="H24" s="30"/>
      <c r="I24" s="30"/>
      <c r="J24" s="30"/>
      <c r="K24" s="30"/>
      <c r="L24" s="30"/>
      <c r="M24" s="31"/>
      <c r="N24" s="31"/>
      <c r="P24" s="13"/>
    </row>
    <row r="25" spans="1:16" s="12" customFormat="1" ht="19.600000000000001" customHeight="1" x14ac:dyDescent="0.2">
      <c r="A25" s="57">
        <f t="shared" si="2"/>
        <v>46069</v>
      </c>
      <c r="B25" s="58" t="str">
        <f t="shared" si="0"/>
        <v>Lundi</v>
      </c>
      <c r="C25" s="46"/>
      <c r="D25" s="45">
        <f t="shared" si="1"/>
        <v>0</v>
      </c>
      <c r="E25" s="48"/>
      <c r="F25" s="30"/>
      <c r="G25" s="30"/>
      <c r="H25" s="30"/>
      <c r="I25" s="30"/>
      <c r="J25" s="30"/>
      <c r="K25" s="30"/>
      <c r="L25" s="30"/>
      <c r="M25" s="31"/>
      <c r="N25" s="31"/>
      <c r="P25" s="13"/>
    </row>
    <row r="26" spans="1:16" s="12" customFormat="1" ht="19.600000000000001" customHeight="1" x14ac:dyDescent="0.2">
      <c r="A26" s="57">
        <f t="shared" si="2"/>
        <v>46070</v>
      </c>
      <c r="B26" s="58" t="str">
        <f t="shared" si="0"/>
        <v>Mardi</v>
      </c>
      <c r="C26" s="46"/>
      <c r="D26" s="45">
        <f t="shared" si="1"/>
        <v>0</v>
      </c>
      <c r="E26" s="48"/>
      <c r="F26" s="30"/>
      <c r="G26" s="30"/>
      <c r="H26" s="30"/>
      <c r="I26" s="30"/>
      <c r="J26" s="30"/>
      <c r="K26" s="30"/>
      <c r="L26" s="30"/>
      <c r="M26" s="31"/>
      <c r="N26" s="31"/>
      <c r="P26" s="13"/>
    </row>
    <row r="27" spans="1:16" s="12" customFormat="1" ht="19.600000000000001" customHeight="1" x14ac:dyDescent="0.2">
      <c r="A27" s="57">
        <f t="shared" si="2"/>
        <v>46071</v>
      </c>
      <c r="B27" s="58" t="str">
        <f t="shared" si="0"/>
        <v>Mercredi</v>
      </c>
      <c r="C27" s="46"/>
      <c r="D27" s="45">
        <f t="shared" si="1"/>
        <v>0</v>
      </c>
      <c r="E27" s="48"/>
      <c r="F27" s="30"/>
      <c r="G27" s="30"/>
      <c r="H27" s="30"/>
      <c r="I27" s="30"/>
      <c r="J27" s="30"/>
      <c r="K27" s="30"/>
      <c r="L27" s="30"/>
      <c r="M27" s="31"/>
      <c r="N27" s="31"/>
      <c r="P27" s="13"/>
    </row>
    <row r="28" spans="1:16" s="12" customFormat="1" ht="19.600000000000001" customHeight="1" x14ac:dyDescent="0.2">
      <c r="A28" s="57">
        <f t="shared" si="2"/>
        <v>46072</v>
      </c>
      <c r="B28" s="58" t="str">
        <f t="shared" si="0"/>
        <v>Jeudi</v>
      </c>
      <c r="C28" s="46"/>
      <c r="D28" s="45">
        <f t="shared" si="1"/>
        <v>0</v>
      </c>
      <c r="E28" s="48"/>
      <c r="F28" s="30"/>
      <c r="G28" s="30"/>
      <c r="H28" s="30"/>
      <c r="I28" s="30"/>
      <c r="J28" s="30"/>
      <c r="K28" s="30"/>
      <c r="L28" s="30"/>
      <c r="M28" s="31"/>
      <c r="N28" s="31"/>
      <c r="P28" s="13"/>
    </row>
    <row r="29" spans="1:16" s="12" customFormat="1" ht="19.600000000000001" customHeight="1" x14ac:dyDescent="0.2">
      <c r="A29" s="57">
        <f t="shared" si="2"/>
        <v>46073</v>
      </c>
      <c r="B29" s="58" t="str">
        <f t="shared" si="0"/>
        <v>Vendredi</v>
      </c>
      <c r="C29" s="46"/>
      <c r="D29" s="45">
        <f t="shared" si="1"/>
        <v>0</v>
      </c>
      <c r="E29" s="48"/>
      <c r="F29" s="30"/>
      <c r="G29" s="30"/>
      <c r="H29" s="30"/>
      <c r="I29" s="30"/>
      <c r="J29" s="30"/>
      <c r="K29" s="30"/>
      <c r="L29" s="30"/>
      <c r="M29" s="31"/>
      <c r="N29" s="31"/>
      <c r="P29" s="13"/>
    </row>
    <row r="30" spans="1:16" s="12" customFormat="1" ht="19.600000000000001" customHeight="1" x14ac:dyDescent="0.2">
      <c r="A30" s="57">
        <f t="shared" si="2"/>
        <v>46074</v>
      </c>
      <c r="B30" s="58" t="str">
        <f t="shared" si="0"/>
        <v>Samedi</v>
      </c>
      <c r="C30" s="46"/>
      <c r="D30" s="45">
        <f t="shared" si="1"/>
        <v>0</v>
      </c>
      <c r="E30" s="48"/>
      <c r="F30" s="30"/>
      <c r="G30" s="30"/>
      <c r="H30" s="30"/>
      <c r="I30" s="30"/>
      <c r="J30" s="30"/>
      <c r="K30" s="30"/>
      <c r="L30" s="30"/>
      <c r="M30" s="31"/>
      <c r="N30" s="31"/>
      <c r="P30" s="13"/>
    </row>
    <row r="31" spans="1:16" s="12" customFormat="1" ht="19.600000000000001" customHeight="1" x14ac:dyDescent="0.2">
      <c r="A31" s="57">
        <f t="shared" si="2"/>
        <v>46075</v>
      </c>
      <c r="B31" s="58" t="str">
        <f t="shared" si="0"/>
        <v>Dimanche</v>
      </c>
      <c r="C31" s="46"/>
      <c r="D31" s="45">
        <f t="shared" si="1"/>
        <v>0</v>
      </c>
      <c r="E31" s="48"/>
      <c r="F31" s="30"/>
      <c r="G31" s="30"/>
      <c r="H31" s="30"/>
      <c r="I31" s="30"/>
      <c r="J31" s="30"/>
      <c r="K31" s="30"/>
      <c r="L31" s="30"/>
      <c r="M31" s="31"/>
      <c r="N31" s="31"/>
      <c r="P31" s="14"/>
    </row>
    <row r="32" spans="1:16" s="12" customFormat="1" ht="19.600000000000001" customHeight="1" x14ac:dyDescent="0.2">
      <c r="A32" s="57">
        <f t="shared" si="2"/>
        <v>46076</v>
      </c>
      <c r="B32" s="58" t="str">
        <f t="shared" si="0"/>
        <v>Lundi</v>
      </c>
      <c r="C32" s="46"/>
      <c r="D32" s="45">
        <f t="shared" si="1"/>
        <v>0</v>
      </c>
      <c r="E32" s="48"/>
      <c r="F32" s="30"/>
      <c r="G32" s="30"/>
      <c r="H32" s="30"/>
      <c r="I32" s="30"/>
      <c r="J32" s="30"/>
      <c r="K32" s="30"/>
      <c r="L32" s="30"/>
      <c r="M32" s="31"/>
      <c r="N32" s="31"/>
      <c r="P32" s="14"/>
    </row>
    <row r="33" spans="1:16" s="12" customFormat="1" ht="19.600000000000001" customHeight="1" x14ac:dyDescent="0.2">
      <c r="A33" s="57">
        <f t="shared" si="2"/>
        <v>46077</v>
      </c>
      <c r="B33" s="58" t="str">
        <f t="shared" si="0"/>
        <v>Mardi</v>
      </c>
      <c r="C33" s="46"/>
      <c r="D33" s="45">
        <f t="shared" si="1"/>
        <v>0</v>
      </c>
      <c r="E33" s="48"/>
      <c r="F33" s="30"/>
      <c r="G33" s="30"/>
      <c r="H33" s="30"/>
      <c r="I33" s="30"/>
      <c r="J33" s="30"/>
      <c r="K33" s="30"/>
      <c r="L33" s="30"/>
      <c r="M33" s="31"/>
      <c r="N33" s="31"/>
      <c r="P33" s="14"/>
    </row>
    <row r="34" spans="1:16" s="12" customFormat="1" ht="19.600000000000001" customHeight="1" x14ac:dyDescent="0.2">
      <c r="A34" s="57">
        <f t="shared" si="2"/>
        <v>46078</v>
      </c>
      <c r="B34" s="58" t="str">
        <f t="shared" si="0"/>
        <v>Mercredi</v>
      </c>
      <c r="C34" s="46"/>
      <c r="D34" s="45">
        <f t="shared" si="1"/>
        <v>0</v>
      </c>
      <c r="E34" s="48"/>
      <c r="F34" s="30"/>
      <c r="G34" s="30"/>
      <c r="H34" s="30"/>
      <c r="I34" s="30"/>
      <c r="J34" s="30"/>
      <c r="K34" s="30"/>
      <c r="L34" s="30"/>
      <c r="M34" s="31"/>
      <c r="N34" s="31"/>
      <c r="P34" s="14"/>
    </row>
    <row r="35" spans="1:16" s="12" customFormat="1" ht="19.600000000000001" customHeight="1" x14ac:dyDescent="0.2">
      <c r="A35" s="57">
        <f t="shared" si="2"/>
        <v>46079</v>
      </c>
      <c r="B35" s="58" t="str">
        <f t="shared" si="0"/>
        <v>Jeudi</v>
      </c>
      <c r="C35" s="46"/>
      <c r="D35" s="45">
        <f t="shared" si="1"/>
        <v>0</v>
      </c>
      <c r="E35" s="48"/>
      <c r="F35" s="30"/>
      <c r="G35" s="30"/>
      <c r="H35" s="30"/>
      <c r="I35" s="30"/>
      <c r="J35" s="30"/>
      <c r="K35" s="30"/>
      <c r="L35" s="30"/>
      <c r="M35" s="31"/>
      <c r="N35" s="31"/>
      <c r="P35" s="14"/>
    </row>
    <row r="36" spans="1:16" s="12" customFormat="1" ht="19.600000000000001" customHeight="1" x14ac:dyDescent="0.2">
      <c r="A36" s="57">
        <f t="shared" si="2"/>
        <v>46080</v>
      </c>
      <c r="B36" s="58" t="str">
        <f t="shared" si="0"/>
        <v>Vendredi</v>
      </c>
      <c r="C36" s="46"/>
      <c r="D36" s="45">
        <f t="shared" si="1"/>
        <v>0</v>
      </c>
      <c r="E36" s="48"/>
      <c r="F36" s="30"/>
      <c r="G36" s="30"/>
      <c r="H36" s="30"/>
      <c r="I36" s="30"/>
      <c r="J36" s="30"/>
      <c r="K36" s="30"/>
      <c r="L36" s="30"/>
      <c r="M36" s="31"/>
      <c r="N36" s="31"/>
      <c r="P36" s="14"/>
    </row>
    <row r="37" spans="1:16" s="12" customFormat="1" ht="19.600000000000001" customHeight="1" x14ac:dyDescent="0.2">
      <c r="A37" s="57">
        <f t="shared" si="2"/>
        <v>46081</v>
      </c>
      <c r="B37" s="58" t="str">
        <f t="shared" si="0"/>
        <v>Samedi</v>
      </c>
      <c r="C37" s="46"/>
      <c r="D37" s="45">
        <f t="shared" si="1"/>
        <v>0</v>
      </c>
      <c r="E37" s="48"/>
      <c r="F37" s="30"/>
      <c r="G37" s="30"/>
      <c r="H37" s="30"/>
      <c r="I37" s="30"/>
      <c r="J37" s="30"/>
      <c r="K37" s="30"/>
      <c r="L37" s="30"/>
      <c r="M37" s="31"/>
      <c r="N37" s="31"/>
      <c r="P37" s="14"/>
    </row>
    <row r="38" spans="1:16" s="12" customFormat="1" ht="19.600000000000001" customHeight="1" x14ac:dyDescent="0.2">
      <c r="A38" s="57">
        <f t="shared" si="2"/>
        <v>46082</v>
      </c>
      <c r="B38" s="58" t="str">
        <f t="shared" si="0"/>
        <v>Dimanche</v>
      </c>
      <c r="C38" s="46"/>
      <c r="D38" s="45">
        <f t="shared" si="1"/>
        <v>0</v>
      </c>
      <c r="E38" s="48"/>
      <c r="F38" s="30"/>
      <c r="G38" s="30"/>
      <c r="H38" s="30"/>
      <c r="I38" s="30"/>
      <c r="J38" s="30"/>
      <c r="K38" s="30"/>
      <c r="L38" s="30"/>
      <c r="M38" s="31"/>
      <c r="N38" s="31"/>
      <c r="P38" s="14"/>
    </row>
    <row r="39" spans="1:16" s="12" customFormat="1" ht="19.600000000000001" customHeight="1" x14ac:dyDescent="0.2">
      <c r="A39" s="57">
        <f t="shared" si="2"/>
        <v>46083</v>
      </c>
      <c r="B39" s="58" t="str">
        <f t="shared" si="0"/>
        <v>Lundi</v>
      </c>
      <c r="C39" s="46"/>
      <c r="D39" s="45">
        <f t="shared" si="1"/>
        <v>0</v>
      </c>
      <c r="E39" s="48"/>
      <c r="F39" s="30"/>
      <c r="G39" s="30"/>
      <c r="H39" s="30"/>
      <c r="I39" s="30"/>
      <c r="J39" s="30"/>
      <c r="K39" s="30"/>
      <c r="L39" s="30"/>
      <c r="M39" s="31"/>
      <c r="N39" s="31"/>
    </row>
    <row r="40" spans="1:16" s="12" customFormat="1" ht="19.600000000000001" customHeight="1" x14ac:dyDescent="0.2">
      <c r="A40" s="57">
        <f t="shared" si="2"/>
        <v>46084</v>
      </c>
      <c r="B40" s="58" t="str">
        <f t="shared" si="0"/>
        <v>Mardi</v>
      </c>
      <c r="C40" s="46"/>
      <c r="D40" s="45">
        <f t="shared" si="1"/>
        <v>0</v>
      </c>
      <c r="E40" s="48"/>
      <c r="F40" s="30"/>
      <c r="G40" s="30"/>
      <c r="H40" s="30"/>
      <c r="I40" s="30"/>
      <c r="J40" s="30"/>
      <c r="K40" s="30"/>
      <c r="L40" s="30"/>
      <c r="M40" s="31"/>
      <c r="N40" s="31"/>
    </row>
    <row r="41" spans="1:16" s="15" customFormat="1" ht="18" customHeight="1" x14ac:dyDescent="0.2">
      <c r="A41" s="42"/>
      <c r="B41" s="42"/>
      <c r="D41" s="23" t="s">
        <v>9</v>
      </c>
      <c r="E41" s="26">
        <f>+SUM(E10:E40)</f>
        <v>0</v>
      </c>
      <c r="F41" s="16"/>
      <c r="G41" s="16"/>
      <c r="H41" s="16"/>
      <c r="I41" s="16"/>
      <c r="J41" s="16"/>
      <c r="K41" s="16"/>
      <c r="L41" s="16"/>
      <c r="M41" s="24">
        <f>SUM(M10:M40)</f>
        <v>0</v>
      </c>
      <c r="N41" s="35"/>
    </row>
    <row r="42" spans="1:16" s="15" customFormat="1" ht="15.95" customHeight="1" x14ac:dyDescent="0.2">
      <c r="A42" s="42"/>
      <c r="B42" s="42"/>
      <c r="C42" s="21" t="s">
        <v>8</v>
      </c>
      <c r="D42" s="21"/>
      <c r="E42" s="25">
        <f>E41*C6</f>
        <v>0</v>
      </c>
      <c r="F42" s="25">
        <f t="shared" ref="F42:L42" si="3">SUM(F10:F40)</f>
        <v>0</v>
      </c>
      <c r="G42" s="25">
        <f t="shared" si="3"/>
        <v>0</v>
      </c>
      <c r="H42" s="25">
        <f t="shared" si="3"/>
        <v>0</v>
      </c>
      <c r="I42" s="25">
        <f t="shared" si="3"/>
        <v>0</v>
      </c>
      <c r="J42" s="25">
        <f t="shared" si="3"/>
        <v>0</v>
      </c>
      <c r="K42" s="25">
        <f t="shared" si="3"/>
        <v>0</v>
      </c>
      <c r="L42" s="25">
        <f t="shared" si="3"/>
        <v>0</v>
      </c>
      <c r="N42" s="36"/>
    </row>
    <row r="43" spans="1:16" s="18" customFormat="1" x14ac:dyDescent="0.2">
      <c r="A43" s="43"/>
      <c r="B43" s="43"/>
      <c r="N43" s="37"/>
    </row>
    <row r="44" spans="1:16" s="18" customFormat="1" ht="18.7" customHeight="1" x14ac:dyDescent="0.2">
      <c r="A44" s="43"/>
      <c r="B44" s="43"/>
      <c r="C44" s="5"/>
      <c r="D44" s="5"/>
      <c r="F44" s="5"/>
      <c r="K44" s="17" t="s">
        <v>7</v>
      </c>
      <c r="L44" s="22">
        <f>SUM(E42:L42)</f>
        <v>0</v>
      </c>
      <c r="N44" s="38"/>
    </row>
    <row r="45" spans="1:16" s="18" customFormat="1" ht="18" customHeight="1" x14ac:dyDescent="0.2">
      <c r="A45" s="43"/>
      <c r="B45" s="43"/>
      <c r="J45" s="5"/>
      <c r="K45" s="19"/>
      <c r="N45" s="37"/>
    </row>
    <row r="46" spans="1:16" ht="18" hidden="1" customHeight="1" x14ac:dyDescent="0.2">
      <c r="A46" s="6" t="s">
        <v>10</v>
      </c>
      <c r="B46" s="2">
        <v>1</v>
      </c>
      <c r="C46" s="6">
        <v>2022</v>
      </c>
      <c r="D46" s="2">
        <v>1</v>
      </c>
      <c r="E46" s="2" t="s">
        <v>27</v>
      </c>
    </row>
    <row r="47" spans="1:16" ht="18" hidden="1" customHeight="1" x14ac:dyDescent="0.2">
      <c r="A47" s="6" t="s">
        <v>17</v>
      </c>
      <c r="B47" s="2">
        <v>2</v>
      </c>
      <c r="C47" s="6">
        <v>2023</v>
      </c>
      <c r="D47" s="2">
        <v>2</v>
      </c>
      <c r="E47" s="2" t="s">
        <v>28</v>
      </c>
    </row>
    <row r="48" spans="1:16" ht="18" hidden="1" customHeight="1" x14ac:dyDescent="0.2">
      <c r="A48" s="6" t="s">
        <v>18</v>
      </c>
      <c r="B48" s="2">
        <v>3</v>
      </c>
      <c r="C48" s="6">
        <v>2024</v>
      </c>
      <c r="D48" s="2">
        <v>3</v>
      </c>
      <c r="E48" s="2" t="s">
        <v>29</v>
      </c>
    </row>
    <row r="49" spans="1:5" ht="18" hidden="1" customHeight="1" x14ac:dyDescent="0.2">
      <c r="A49" s="6" t="s">
        <v>19</v>
      </c>
      <c r="B49" s="2">
        <v>4</v>
      </c>
      <c r="C49" s="6">
        <v>2025</v>
      </c>
      <c r="D49" s="2">
        <v>4</v>
      </c>
      <c r="E49" s="2" t="s">
        <v>30</v>
      </c>
    </row>
    <row r="50" spans="1:5" ht="18" hidden="1" customHeight="1" x14ac:dyDescent="0.2">
      <c r="A50" s="6" t="s">
        <v>20</v>
      </c>
      <c r="B50" s="2">
        <v>5</v>
      </c>
      <c r="C50" s="6">
        <v>2026</v>
      </c>
      <c r="D50" s="2">
        <v>5</v>
      </c>
      <c r="E50" s="2" t="s">
        <v>31</v>
      </c>
    </row>
    <row r="51" spans="1:5" ht="18" hidden="1" customHeight="1" x14ac:dyDescent="0.2">
      <c r="A51" s="6" t="s">
        <v>21</v>
      </c>
      <c r="B51" s="2">
        <v>6</v>
      </c>
      <c r="C51" s="6">
        <v>2027</v>
      </c>
      <c r="D51" s="2">
        <v>6</v>
      </c>
      <c r="E51" s="2" t="s">
        <v>32</v>
      </c>
    </row>
    <row r="52" spans="1:5" ht="18" hidden="1" customHeight="1" x14ac:dyDescent="0.2">
      <c r="A52" s="6" t="s">
        <v>22</v>
      </c>
      <c r="B52" s="2">
        <v>7</v>
      </c>
      <c r="C52" s="6">
        <v>2028</v>
      </c>
      <c r="D52" s="2">
        <v>7</v>
      </c>
      <c r="E52" s="2" t="s">
        <v>33</v>
      </c>
    </row>
    <row r="53" spans="1:5" ht="18" hidden="1" customHeight="1" x14ac:dyDescent="0.2">
      <c r="A53" s="6" t="s">
        <v>4</v>
      </c>
      <c r="B53" s="2">
        <v>8</v>
      </c>
      <c r="C53" s="6">
        <v>2029</v>
      </c>
    </row>
    <row r="54" spans="1:5" ht="18" hidden="1" customHeight="1" x14ac:dyDescent="0.2">
      <c r="A54" s="6" t="s">
        <v>23</v>
      </c>
      <c r="B54" s="2">
        <v>9</v>
      </c>
      <c r="C54" s="6">
        <v>2030</v>
      </c>
      <c r="D54" s="8"/>
      <c r="E54" s="9"/>
    </row>
    <row r="55" spans="1:5" ht="18" hidden="1" customHeight="1" x14ac:dyDescent="0.2">
      <c r="A55" s="6" t="s">
        <v>24</v>
      </c>
      <c r="B55" s="2">
        <v>10</v>
      </c>
      <c r="C55" s="6">
        <v>2031</v>
      </c>
      <c r="E55" s="10"/>
    </row>
    <row r="56" spans="1:5" ht="18" hidden="1" customHeight="1" x14ac:dyDescent="0.2">
      <c r="A56" s="6" t="s">
        <v>25</v>
      </c>
      <c r="B56" s="2">
        <v>11</v>
      </c>
      <c r="C56" s="6">
        <v>2032</v>
      </c>
      <c r="E56" s="10"/>
    </row>
    <row r="57" spans="1:5" ht="18" hidden="1" customHeight="1" x14ac:dyDescent="0.2">
      <c r="A57" s="6" t="s">
        <v>26</v>
      </c>
      <c r="B57" s="2">
        <v>12</v>
      </c>
      <c r="C57" s="6">
        <v>2033</v>
      </c>
      <c r="E57" s="10"/>
    </row>
    <row r="58" spans="1:5" ht="18" hidden="1" customHeight="1" x14ac:dyDescent="0.2">
      <c r="A58" s="2"/>
      <c r="C58" s="6">
        <v>2034</v>
      </c>
      <c r="E58" s="7"/>
    </row>
    <row r="59" spans="1:5" ht="18" hidden="1" customHeight="1" x14ac:dyDescent="0.2">
      <c r="A59" s="2"/>
      <c r="C59" s="6">
        <v>2035</v>
      </c>
      <c r="E59" s="7"/>
    </row>
    <row r="60" spans="1:5" ht="18" hidden="1" customHeight="1" x14ac:dyDescent="0.2">
      <c r="A60" s="2"/>
      <c r="C60" s="6">
        <v>2036</v>
      </c>
    </row>
    <row r="61" spans="1:5" ht="18" hidden="1" customHeight="1" x14ac:dyDescent="0.2">
      <c r="A61" s="2"/>
      <c r="C61" s="6">
        <v>2037</v>
      </c>
    </row>
    <row r="62" spans="1:5" ht="18" hidden="1" customHeight="1" x14ac:dyDescent="0.2">
      <c r="A62" s="2"/>
      <c r="C62" s="6">
        <v>2038</v>
      </c>
    </row>
    <row r="63" spans="1:5" ht="18" hidden="1" customHeight="1" x14ac:dyDescent="0.2">
      <c r="C63" s="6">
        <v>2039</v>
      </c>
    </row>
    <row r="64" spans="1:5" ht="18" hidden="1" customHeight="1" x14ac:dyDescent="0.2">
      <c r="C64" s="6">
        <v>2040</v>
      </c>
    </row>
    <row r="65" spans="1:16" ht="18" customHeight="1" x14ac:dyDescent="0.35">
      <c r="A65" s="49" t="s">
        <v>50</v>
      </c>
      <c r="B65"/>
      <c r="C65"/>
      <c r="D65"/>
      <c r="E65"/>
      <c r="F65"/>
      <c r="G65"/>
      <c r="H65"/>
    </row>
    <row r="66" spans="1:16" s="6" customFormat="1" ht="18" customHeight="1" x14ac:dyDescent="0.3">
      <c r="A66"/>
      <c r="B66" s="52"/>
      <c r="C66" s="85" t="s">
        <v>45</v>
      </c>
      <c r="D66" s="86"/>
      <c r="E66" s="86"/>
      <c r="F66" s="86"/>
      <c r="G66" s="86"/>
      <c r="H66" s="86"/>
      <c r="I66" s="2"/>
      <c r="J66" s="2"/>
      <c r="K66" s="2"/>
      <c r="L66" s="2"/>
      <c r="M66" s="2"/>
      <c r="N66" s="34"/>
      <c r="O66" s="2"/>
      <c r="P66" s="2"/>
    </row>
  </sheetData>
  <sheetProtection algorithmName="SHA-512" hashValue="g95T/YspVZHLxpXcGrgzFKPvrGin4Xa11aKnwmJfJV30sLG0EcAcV7Z8htZE3zPcp4xRBnXHnb1sNrhxC+cZiw==" saltValue="nTW1rZAQI9omTAFhT4ifww==" spinCount="100000" sheet="1" objects="1" scenarios="1"/>
  <mergeCells count="15">
    <mergeCell ref="G2:L2"/>
    <mergeCell ref="A8:A9"/>
    <mergeCell ref="B8:B9"/>
    <mergeCell ref="C8:C9"/>
    <mergeCell ref="D8:E8"/>
    <mergeCell ref="F8:F9"/>
    <mergeCell ref="N8:N9"/>
    <mergeCell ref="C66:H66"/>
    <mergeCell ref="H8:H9"/>
    <mergeCell ref="I8:I9"/>
    <mergeCell ref="J8:J9"/>
    <mergeCell ref="K8:K9"/>
    <mergeCell ref="L8:L9"/>
    <mergeCell ref="M8:M9"/>
    <mergeCell ref="G8:G9"/>
  </mergeCells>
  <conditionalFormatting sqref="A10:N40">
    <cfRule type="expression" dxfId="23" priority="1">
      <formula>$B10="Samedi"</formula>
    </cfRule>
    <cfRule type="expression" dxfId="22" priority="2">
      <formula>$B10="Dimanche"</formula>
    </cfRule>
  </conditionalFormatting>
  <dataValidations count="2">
    <dataValidation type="list" allowBlank="1" showInputMessage="1" showErrorMessage="1" sqref="C4" xr:uid="{89CC50E6-6454-4A26-A539-412ABDFA9033}">
      <formula1>$A$46:$A$57</formula1>
    </dataValidation>
    <dataValidation type="list" allowBlank="1" showInputMessage="1" showErrorMessage="1" sqref="C5" xr:uid="{7D318A85-1B0E-4A70-898B-199CDF2DF8FA}">
      <formula1>$C$46:$C$64</formula1>
    </dataValidation>
  </dataValidations>
  <hyperlinks>
    <hyperlink ref="C66" r:id="rId1" xr:uid="{2F12A74F-6F6E-49D4-B1FF-4733AC675FC2}"/>
    <hyperlink ref="G2" r:id="rId2" xr:uid="{DD50DE52-FD79-45B5-856F-8663BE42119B}"/>
  </hyperlinks>
  <printOptions horizontalCentered="1" verticalCentered="1"/>
  <pageMargins left="0.27" right="0.28999999999999998" top="0.33" bottom="0.28999999999999998" header="0" footer="0"/>
  <pageSetup paperSize="9" scale="65" orientation="landscape" horizontalDpi="4294967292" r:id="rId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EF6D6-807D-4894-A061-B74A7E52AFE5}">
  <sheetPr>
    <pageSetUpPr fitToPage="1"/>
  </sheetPr>
  <dimension ref="A1:P66"/>
  <sheetViews>
    <sheetView showGridLines="0" zoomScale="110" zoomScaleNormal="110" workbookViewId="0">
      <selection activeCell="C5" sqref="C5"/>
    </sheetView>
  </sheetViews>
  <sheetFormatPr baseColWidth="10" defaultColWidth="11.375" defaultRowHeight="11.8" x14ac:dyDescent="0.2"/>
  <cols>
    <col min="1" max="1" width="12" style="6" customWidth="1"/>
    <col min="2" max="2" width="14.375" style="6" customWidth="1"/>
    <col min="3" max="3" width="34.75" style="2" customWidth="1"/>
    <col min="4" max="5" width="11.375" style="2" customWidth="1"/>
    <col min="6" max="12" width="12.375" style="2" customWidth="1"/>
    <col min="13" max="13" width="14.25" style="2" customWidth="1"/>
    <col min="14" max="14" width="28.25" style="34" customWidth="1"/>
    <col min="15" max="15" width="26" style="2" customWidth="1"/>
    <col min="16" max="16384" width="11.375" style="2"/>
  </cols>
  <sheetData>
    <row r="1" spans="1:16" ht="30.85" customHeight="1" x14ac:dyDescent="0.2">
      <c r="A1" s="39" t="s">
        <v>49</v>
      </c>
      <c r="B1" s="39"/>
      <c r="G1" s="72" t="s">
        <v>55</v>
      </c>
    </row>
    <row r="2" spans="1:16" ht="18" x14ac:dyDescent="0.3">
      <c r="A2" s="40"/>
      <c r="B2" s="40"/>
      <c r="C2" s="1"/>
      <c r="D2" s="1"/>
      <c r="F2" s="3"/>
      <c r="G2" s="83" t="s">
        <v>45</v>
      </c>
      <c r="H2" s="84"/>
      <c r="I2" s="84"/>
      <c r="J2" s="84"/>
      <c r="K2" s="84"/>
      <c r="L2" s="84"/>
    </row>
    <row r="3" spans="1:16" ht="17.350000000000001" customHeight="1" x14ac:dyDescent="0.2">
      <c r="A3" s="41" t="s">
        <v>3</v>
      </c>
      <c r="B3" s="2"/>
      <c r="C3" s="29"/>
      <c r="D3" s="27"/>
      <c r="E3" s="28"/>
    </row>
    <row r="4" spans="1:16" ht="17.350000000000001" customHeight="1" x14ac:dyDescent="0.2">
      <c r="A4" s="41" t="s">
        <v>34</v>
      </c>
      <c r="B4" s="2"/>
      <c r="C4" s="59" t="s">
        <v>18</v>
      </c>
      <c r="D4" s="44">
        <f>IF(ISERROR(VLOOKUP(C4,$A$46:$B$57,2,0)),"",VLOOKUP(C4,$A$46:$B$57,2,0))</f>
        <v>3</v>
      </c>
      <c r="E4" s="20"/>
    </row>
    <row r="5" spans="1:16" ht="17.350000000000001" customHeight="1" x14ac:dyDescent="0.2">
      <c r="A5" s="41" t="s">
        <v>35</v>
      </c>
      <c r="B5" s="2"/>
      <c r="C5" s="59">
        <v>2026</v>
      </c>
      <c r="D5" s="20"/>
      <c r="E5" s="20"/>
    </row>
    <row r="6" spans="1:16" ht="17.350000000000001" customHeight="1" x14ac:dyDescent="0.2">
      <c r="A6" s="41" t="s">
        <v>36</v>
      </c>
      <c r="B6" s="2"/>
      <c r="C6" s="60"/>
      <c r="D6" s="20"/>
      <c r="E6" s="20"/>
    </row>
    <row r="7" spans="1:16" ht="24.75" customHeight="1" x14ac:dyDescent="0.2">
      <c r="F7" s="5"/>
      <c r="G7" s="5"/>
      <c r="H7" s="5"/>
    </row>
    <row r="8" spans="1:16" s="11" customFormat="1" ht="24.1" customHeight="1" x14ac:dyDescent="0.2">
      <c r="A8" s="87" t="s">
        <v>0</v>
      </c>
      <c r="B8" s="75"/>
      <c r="C8" s="79" t="s">
        <v>46</v>
      </c>
      <c r="D8" s="89" t="s">
        <v>15</v>
      </c>
      <c r="E8" s="90"/>
      <c r="F8" s="77" t="s">
        <v>13</v>
      </c>
      <c r="G8" s="77" t="s">
        <v>38</v>
      </c>
      <c r="H8" s="77" t="s">
        <v>48</v>
      </c>
      <c r="I8" s="77" t="s">
        <v>12</v>
      </c>
      <c r="J8" s="77" t="s">
        <v>1</v>
      </c>
      <c r="K8" s="77" t="s">
        <v>47</v>
      </c>
      <c r="L8" s="77" t="s">
        <v>2</v>
      </c>
      <c r="M8" s="81" t="s">
        <v>5</v>
      </c>
      <c r="N8" s="73" t="s">
        <v>14</v>
      </c>
    </row>
    <row r="9" spans="1:16" s="11" customFormat="1" ht="24.1" customHeight="1" x14ac:dyDescent="0.2">
      <c r="A9" s="88"/>
      <c r="B9" s="76"/>
      <c r="C9" s="80"/>
      <c r="D9" s="32" t="s">
        <v>6</v>
      </c>
      <c r="E9" s="33" t="s">
        <v>37</v>
      </c>
      <c r="F9" s="78"/>
      <c r="G9" s="78"/>
      <c r="H9" s="78"/>
      <c r="I9" s="78"/>
      <c r="J9" s="78"/>
      <c r="K9" s="78"/>
      <c r="L9" s="78"/>
      <c r="M9" s="82"/>
      <c r="N9" s="74"/>
    </row>
    <row r="10" spans="1:16" s="12" customFormat="1" ht="19.600000000000001" customHeight="1" x14ac:dyDescent="0.2">
      <c r="A10" s="57">
        <f>DATE(C5,D4,1)</f>
        <v>46082</v>
      </c>
      <c r="B10" s="58" t="str">
        <f t="shared" ref="B10:B40" si="0">VLOOKUP(WEEKDAY(A10),$D$46:$E$52,2,0)</f>
        <v>Dimanche</v>
      </c>
      <c r="C10" s="46"/>
      <c r="D10" s="45">
        <f>$C$6</f>
        <v>0</v>
      </c>
      <c r="E10" s="47"/>
      <c r="F10" s="30"/>
      <c r="G10" s="30"/>
      <c r="H10" s="30"/>
      <c r="I10" s="30"/>
      <c r="J10" s="30"/>
      <c r="K10" s="30"/>
      <c r="L10" s="30"/>
      <c r="M10" s="31"/>
      <c r="N10" s="31"/>
      <c r="P10" s="13"/>
    </row>
    <row r="11" spans="1:16" s="12" customFormat="1" ht="19.600000000000001" customHeight="1" x14ac:dyDescent="0.2">
      <c r="A11" s="57">
        <f>IF(ISERROR(A10+1),"",A10+1)</f>
        <v>46083</v>
      </c>
      <c r="B11" s="58" t="str">
        <f t="shared" si="0"/>
        <v>Lundi</v>
      </c>
      <c r="C11" s="46"/>
      <c r="D11" s="45">
        <f t="shared" ref="D11:D40" si="1">$C$6</f>
        <v>0</v>
      </c>
      <c r="E11" s="48"/>
      <c r="F11" s="30"/>
      <c r="G11" s="30"/>
      <c r="H11" s="30"/>
      <c r="I11" s="30"/>
      <c r="J11" s="30"/>
      <c r="K11" s="30"/>
      <c r="L11" s="30"/>
      <c r="M11" s="31"/>
      <c r="N11" s="31"/>
      <c r="P11" s="13"/>
    </row>
    <row r="12" spans="1:16" s="12" customFormat="1" ht="19.600000000000001" customHeight="1" x14ac:dyDescent="0.2">
      <c r="A12" s="57">
        <f t="shared" ref="A12:A40" si="2">IF(ISERROR(A11+1),"",A11+1)</f>
        <v>46084</v>
      </c>
      <c r="B12" s="58" t="str">
        <f t="shared" si="0"/>
        <v>Mardi</v>
      </c>
      <c r="C12" s="46"/>
      <c r="D12" s="45">
        <f t="shared" si="1"/>
        <v>0</v>
      </c>
      <c r="E12" s="48"/>
      <c r="F12" s="30"/>
      <c r="G12" s="30"/>
      <c r="H12" s="30"/>
      <c r="I12" s="30"/>
      <c r="J12" s="30"/>
      <c r="K12" s="30"/>
      <c r="L12" s="30"/>
      <c r="M12" s="31"/>
      <c r="N12" s="31"/>
      <c r="P12" s="13"/>
    </row>
    <row r="13" spans="1:16" s="12" customFormat="1" ht="19.600000000000001" customHeight="1" x14ac:dyDescent="0.2">
      <c r="A13" s="57">
        <f t="shared" si="2"/>
        <v>46085</v>
      </c>
      <c r="B13" s="58" t="str">
        <f t="shared" si="0"/>
        <v>Mercredi</v>
      </c>
      <c r="C13" s="46"/>
      <c r="D13" s="45">
        <f t="shared" si="1"/>
        <v>0</v>
      </c>
      <c r="E13" s="48"/>
      <c r="F13" s="30"/>
      <c r="G13" s="30"/>
      <c r="H13" s="30"/>
      <c r="I13" s="30"/>
      <c r="J13" s="30"/>
      <c r="K13" s="30"/>
      <c r="L13" s="30"/>
      <c r="M13" s="31"/>
      <c r="N13" s="31"/>
      <c r="P13" s="13"/>
    </row>
    <row r="14" spans="1:16" s="12" customFormat="1" ht="19.600000000000001" customHeight="1" x14ac:dyDescent="0.2">
      <c r="A14" s="57">
        <f t="shared" si="2"/>
        <v>46086</v>
      </c>
      <c r="B14" s="58" t="str">
        <f t="shared" si="0"/>
        <v>Jeudi</v>
      </c>
      <c r="C14" s="46"/>
      <c r="D14" s="45">
        <f t="shared" si="1"/>
        <v>0</v>
      </c>
      <c r="E14" s="48"/>
      <c r="F14" s="30"/>
      <c r="G14" s="30"/>
      <c r="H14" s="30"/>
      <c r="I14" s="30"/>
      <c r="J14" s="30"/>
      <c r="K14" s="30"/>
      <c r="L14" s="30"/>
      <c r="M14" s="31"/>
      <c r="N14" s="31"/>
      <c r="P14" s="13"/>
    </row>
    <row r="15" spans="1:16" s="12" customFormat="1" ht="19.600000000000001" customHeight="1" x14ac:dyDescent="0.2">
      <c r="A15" s="57">
        <f t="shared" si="2"/>
        <v>46087</v>
      </c>
      <c r="B15" s="58" t="str">
        <f t="shared" si="0"/>
        <v>Vendredi</v>
      </c>
      <c r="C15" s="46"/>
      <c r="D15" s="45">
        <f t="shared" si="1"/>
        <v>0</v>
      </c>
      <c r="E15" s="48"/>
      <c r="F15" s="30"/>
      <c r="G15" s="30"/>
      <c r="H15" s="30"/>
      <c r="I15" s="30"/>
      <c r="J15" s="30"/>
      <c r="K15" s="30"/>
      <c r="L15" s="30"/>
      <c r="M15" s="31"/>
      <c r="N15" s="31"/>
      <c r="P15" s="13"/>
    </row>
    <row r="16" spans="1:16" s="12" customFormat="1" ht="19.600000000000001" customHeight="1" x14ac:dyDescent="0.2">
      <c r="A16" s="57">
        <f t="shared" si="2"/>
        <v>46088</v>
      </c>
      <c r="B16" s="58" t="str">
        <f t="shared" si="0"/>
        <v>Samedi</v>
      </c>
      <c r="C16" s="46"/>
      <c r="D16" s="45">
        <f t="shared" si="1"/>
        <v>0</v>
      </c>
      <c r="E16" s="48"/>
      <c r="F16" s="30"/>
      <c r="G16" s="30"/>
      <c r="H16" s="30"/>
      <c r="I16" s="30"/>
      <c r="J16" s="30"/>
      <c r="K16" s="30"/>
      <c r="L16" s="30"/>
      <c r="M16" s="31"/>
      <c r="N16" s="31"/>
      <c r="P16" s="13"/>
    </row>
    <row r="17" spans="1:16" s="12" customFormat="1" ht="19.600000000000001" customHeight="1" x14ac:dyDescent="0.2">
      <c r="A17" s="57">
        <f t="shared" si="2"/>
        <v>46089</v>
      </c>
      <c r="B17" s="58" t="str">
        <f t="shared" si="0"/>
        <v>Dimanche</v>
      </c>
      <c r="C17" s="46"/>
      <c r="D17" s="45">
        <f t="shared" si="1"/>
        <v>0</v>
      </c>
      <c r="E17" s="48"/>
      <c r="F17" s="30"/>
      <c r="G17" s="30"/>
      <c r="H17" s="30"/>
      <c r="I17" s="30"/>
      <c r="J17" s="30"/>
      <c r="K17" s="30"/>
      <c r="L17" s="30"/>
      <c r="M17" s="31"/>
      <c r="N17" s="31"/>
      <c r="P17" s="13"/>
    </row>
    <row r="18" spans="1:16" s="12" customFormat="1" ht="19.600000000000001" customHeight="1" x14ac:dyDescent="0.2">
      <c r="A18" s="57">
        <f t="shared" si="2"/>
        <v>46090</v>
      </c>
      <c r="B18" s="58" t="str">
        <f t="shared" si="0"/>
        <v>Lundi</v>
      </c>
      <c r="C18" s="46"/>
      <c r="D18" s="45">
        <f t="shared" si="1"/>
        <v>0</v>
      </c>
      <c r="E18" s="48"/>
      <c r="F18" s="30"/>
      <c r="G18" s="30"/>
      <c r="H18" s="30"/>
      <c r="I18" s="30"/>
      <c r="J18" s="30"/>
      <c r="K18" s="30"/>
      <c r="L18" s="30"/>
      <c r="M18" s="31"/>
      <c r="N18" s="31"/>
      <c r="P18" s="13"/>
    </row>
    <row r="19" spans="1:16" s="12" customFormat="1" ht="19.600000000000001" customHeight="1" x14ac:dyDescent="0.2">
      <c r="A19" s="57">
        <f t="shared" si="2"/>
        <v>46091</v>
      </c>
      <c r="B19" s="58" t="str">
        <f t="shared" si="0"/>
        <v>Mardi</v>
      </c>
      <c r="C19" s="46"/>
      <c r="D19" s="45">
        <f t="shared" si="1"/>
        <v>0</v>
      </c>
      <c r="E19" s="48"/>
      <c r="F19" s="30"/>
      <c r="G19" s="30"/>
      <c r="H19" s="30"/>
      <c r="I19" s="30"/>
      <c r="J19" s="30"/>
      <c r="K19" s="30"/>
      <c r="L19" s="30"/>
      <c r="M19" s="31"/>
      <c r="N19" s="31"/>
      <c r="P19" s="13"/>
    </row>
    <row r="20" spans="1:16" s="12" customFormat="1" ht="19.600000000000001" customHeight="1" x14ac:dyDescent="0.2">
      <c r="A20" s="57">
        <f t="shared" si="2"/>
        <v>46092</v>
      </c>
      <c r="B20" s="58" t="str">
        <f t="shared" si="0"/>
        <v>Mercredi</v>
      </c>
      <c r="C20" s="46"/>
      <c r="D20" s="45">
        <f t="shared" si="1"/>
        <v>0</v>
      </c>
      <c r="E20" s="48"/>
      <c r="F20" s="30"/>
      <c r="G20" s="30"/>
      <c r="H20" s="30"/>
      <c r="I20" s="30"/>
      <c r="J20" s="30"/>
      <c r="K20" s="30"/>
      <c r="L20" s="30"/>
      <c r="M20" s="31"/>
      <c r="N20" s="31"/>
      <c r="P20" s="13"/>
    </row>
    <row r="21" spans="1:16" s="12" customFormat="1" ht="19.600000000000001" customHeight="1" x14ac:dyDescent="0.2">
      <c r="A21" s="57">
        <f t="shared" si="2"/>
        <v>46093</v>
      </c>
      <c r="B21" s="58" t="str">
        <f t="shared" si="0"/>
        <v>Jeudi</v>
      </c>
      <c r="C21" s="46"/>
      <c r="D21" s="45">
        <f t="shared" si="1"/>
        <v>0</v>
      </c>
      <c r="E21" s="48"/>
      <c r="F21" s="30"/>
      <c r="G21" s="30"/>
      <c r="H21" s="30"/>
      <c r="I21" s="30"/>
      <c r="J21" s="30"/>
      <c r="K21" s="30"/>
      <c r="L21" s="30"/>
      <c r="M21" s="31"/>
      <c r="N21" s="31"/>
      <c r="P21" s="13"/>
    </row>
    <row r="22" spans="1:16" s="12" customFormat="1" ht="19.600000000000001" customHeight="1" x14ac:dyDescent="0.2">
      <c r="A22" s="57">
        <f t="shared" si="2"/>
        <v>46094</v>
      </c>
      <c r="B22" s="58" t="str">
        <f t="shared" si="0"/>
        <v>Vendredi</v>
      </c>
      <c r="C22" s="46"/>
      <c r="D22" s="45">
        <f t="shared" si="1"/>
        <v>0</v>
      </c>
      <c r="E22" s="48"/>
      <c r="F22" s="30"/>
      <c r="G22" s="30"/>
      <c r="H22" s="30"/>
      <c r="I22" s="30"/>
      <c r="J22" s="30"/>
      <c r="K22" s="30"/>
      <c r="L22" s="30"/>
      <c r="M22" s="31"/>
      <c r="N22" s="31"/>
      <c r="P22" s="13"/>
    </row>
    <row r="23" spans="1:16" s="12" customFormat="1" ht="19.600000000000001" customHeight="1" x14ac:dyDescent="0.2">
      <c r="A23" s="57">
        <f t="shared" si="2"/>
        <v>46095</v>
      </c>
      <c r="B23" s="58" t="str">
        <f t="shared" si="0"/>
        <v>Samedi</v>
      </c>
      <c r="C23" s="46"/>
      <c r="D23" s="45">
        <f t="shared" si="1"/>
        <v>0</v>
      </c>
      <c r="E23" s="48"/>
      <c r="F23" s="30"/>
      <c r="G23" s="30"/>
      <c r="H23" s="30"/>
      <c r="I23" s="30"/>
      <c r="J23" s="30"/>
      <c r="K23" s="30"/>
      <c r="L23" s="30"/>
      <c r="M23" s="31"/>
      <c r="N23" s="31"/>
      <c r="P23" s="13"/>
    </row>
    <row r="24" spans="1:16" s="12" customFormat="1" ht="19.600000000000001" customHeight="1" x14ac:dyDescent="0.2">
      <c r="A24" s="57">
        <f t="shared" si="2"/>
        <v>46096</v>
      </c>
      <c r="B24" s="58" t="str">
        <f t="shared" si="0"/>
        <v>Dimanche</v>
      </c>
      <c r="C24" s="46"/>
      <c r="D24" s="45">
        <f t="shared" si="1"/>
        <v>0</v>
      </c>
      <c r="E24" s="48"/>
      <c r="F24" s="30"/>
      <c r="G24" s="30"/>
      <c r="H24" s="30"/>
      <c r="I24" s="30"/>
      <c r="J24" s="30"/>
      <c r="K24" s="30"/>
      <c r="L24" s="30"/>
      <c r="M24" s="31"/>
      <c r="N24" s="31"/>
      <c r="P24" s="13"/>
    </row>
    <row r="25" spans="1:16" s="12" customFormat="1" ht="19.600000000000001" customHeight="1" x14ac:dyDescent="0.2">
      <c r="A25" s="57">
        <f t="shared" si="2"/>
        <v>46097</v>
      </c>
      <c r="B25" s="58" t="str">
        <f t="shared" si="0"/>
        <v>Lundi</v>
      </c>
      <c r="C25" s="46"/>
      <c r="D25" s="45">
        <f t="shared" si="1"/>
        <v>0</v>
      </c>
      <c r="E25" s="48"/>
      <c r="F25" s="30"/>
      <c r="G25" s="30"/>
      <c r="H25" s="30"/>
      <c r="I25" s="30"/>
      <c r="J25" s="30"/>
      <c r="K25" s="30"/>
      <c r="L25" s="30"/>
      <c r="M25" s="31"/>
      <c r="N25" s="31"/>
      <c r="P25" s="13"/>
    </row>
    <row r="26" spans="1:16" s="12" customFormat="1" ht="19.600000000000001" customHeight="1" x14ac:dyDescent="0.2">
      <c r="A26" s="57">
        <f t="shared" si="2"/>
        <v>46098</v>
      </c>
      <c r="B26" s="58" t="str">
        <f t="shared" si="0"/>
        <v>Mardi</v>
      </c>
      <c r="C26" s="46"/>
      <c r="D26" s="45">
        <f t="shared" si="1"/>
        <v>0</v>
      </c>
      <c r="E26" s="48"/>
      <c r="F26" s="30"/>
      <c r="G26" s="30"/>
      <c r="H26" s="30"/>
      <c r="I26" s="30"/>
      <c r="J26" s="30"/>
      <c r="K26" s="30"/>
      <c r="L26" s="30"/>
      <c r="M26" s="31"/>
      <c r="N26" s="31"/>
      <c r="P26" s="13"/>
    </row>
    <row r="27" spans="1:16" s="12" customFormat="1" ht="19.600000000000001" customHeight="1" x14ac:dyDescent="0.2">
      <c r="A27" s="57">
        <f t="shared" si="2"/>
        <v>46099</v>
      </c>
      <c r="B27" s="58" t="str">
        <f t="shared" si="0"/>
        <v>Mercredi</v>
      </c>
      <c r="C27" s="46"/>
      <c r="D27" s="45">
        <f t="shared" si="1"/>
        <v>0</v>
      </c>
      <c r="E27" s="48"/>
      <c r="F27" s="30"/>
      <c r="G27" s="30"/>
      <c r="H27" s="30"/>
      <c r="I27" s="30"/>
      <c r="J27" s="30"/>
      <c r="K27" s="30"/>
      <c r="L27" s="30"/>
      <c r="M27" s="31"/>
      <c r="N27" s="31"/>
      <c r="P27" s="13"/>
    </row>
    <row r="28" spans="1:16" s="12" customFormat="1" ht="19.600000000000001" customHeight="1" x14ac:dyDescent="0.2">
      <c r="A28" s="57">
        <f t="shared" si="2"/>
        <v>46100</v>
      </c>
      <c r="B28" s="58" t="str">
        <f t="shared" si="0"/>
        <v>Jeudi</v>
      </c>
      <c r="C28" s="46"/>
      <c r="D28" s="45">
        <f t="shared" si="1"/>
        <v>0</v>
      </c>
      <c r="E28" s="48"/>
      <c r="F28" s="30"/>
      <c r="G28" s="30"/>
      <c r="H28" s="30"/>
      <c r="I28" s="30"/>
      <c r="J28" s="30"/>
      <c r="K28" s="30"/>
      <c r="L28" s="30"/>
      <c r="M28" s="31"/>
      <c r="N28" s="31"/>
      <c r="P28" s="13"/>
    </row>
    <row r="29" spans="1:16" s="12" customFormat="1" ht="19.600000000000001" customHeight="1" x14ac:dyDescent="0.2">
      <c r="A29" s="57">
        <f t="shared" si="2"/>
        <v>46101</v>
      </c>
      <c r="B29" s="58" t="str">
        <f t="shared" si="0"/>
        <v>Vendredi</v>
      </c>
      <c r="C29" s="46"/>
      <c r="D29" s="45">
        <f t="shared" si="1"/>
        <v>0</v>
      </c>
      <c r="E29" s="48"/>
      <c r="F29" s="30"/>
      <c r="G29" s="30"/>
      <c r="H29" s="30"/>
      <c r="I29" s="30"/>
      <c r="J29" s="30"/>
      <c r="K29" s="30"/>
      <c r="L29" s="30"/>
      <c r="M29" s="31"/>
      <c r="N29" s="31"/>
      <c r="P29" s="13"/>
    </row>
    <row r="30" spans="1:16" s="12" customFormat="1" ht="19.600000000000001" customHeight="1" x14ac:dyDescent="0.2">
      <c r="A30" s="57">
        <f t="shared" si="2"/>
        <v>46102</v>
      </c>
      <c r="B30" s="58" t="str">
        <f t="shared" si="0"/>
        <v>Samedi</v>
      </c>
      <c r="C30" s="46"/>
      <c r="D30" s="45">
        <f t="shared" si="1"/>
        <v>0</v>
      </c>
      <c r="E30" s="48"/>
      <c r="F30" s="30"/>
      <c r="G30" s="30"/>
      <c r="H30" s="30"/>
      <c r="I30" s="30"/>
      <c r="J30" s="30"/>
      <c r="K30" s="30"/>
      <c r="L30" s="30"/>
      <c r="M30" s="31"/>
      <c r="N30" s="31"/>
      <c r="P30" s="13"/>
    </row>
    <row r="31" spans="1:16" s="12" customFormat="1" ht="19.600000000000001" customHeight="1" x14ac:dyDescent="0.2">
      <c r="A31" s="57">
        <f t="shared" si="2"/>
        <v>46103</v>
      </c>
      <c r="B31" s="58" t="str">
        <f t="shared" si="0"/>
        <v>Dimanche</v>
      </c>
      <c r="C31" s="46"/>
      <c r="D31" s="45">
        <f t="shared" si="1"/>
        <v>0</v>
      </c>
      <c r="E31" s="48"/>
      <c r="F31" s="30"/>
      <c r="G31" s="30"/>
      <c r="H31" s="30"/>
      <c r="I31" s="30"/>
      <c r="J31" s="30"/>
      <c r="K31" s="30"/>
      <c r="L31" s="30"/>
      <c r="M31" s="31"/>
      <c r="N31" s="31"/>
      <c r="P31" s="14"/>
    </row>
    <row r="32" spans="1:16" s="12" customFormat="1" ht="19.600000000000001" customHeight="1" x14ac:dyDescent="0.2">
      <c r="A32" s="57">
        <f t="shared" si="2"/>
        <v>46104</v>
      </c>
      <c r="B32" s="58" t="str">
        <f t="shared" si="0"/>
        <v>Lundi</v>
      </c>
      <c r="C32" s="46"/>
      <c r="D32" s="45">
        <f t="shared" si="1"/>
        <v>0</v>
      </c>
      <c r="E32" s="48"/>
      <c r="F32" s="30"/>
      <c r="G32" s="30"/>
      <c r="H32" s="30"/>
      <c r="I32" s="30"/>
      <c r="J32" s="30"/>
      <c r="K32" s="30"/>
      <c r="L32" s="30"/>
      <c r="M32" s="31"/>
      <c r="N32" s="31"/>
      <c r="P32" s="14"/>
    </row>
    <row r="33" spans="1:16" s="12" customFormat="1" ht="19.600000000000001" customHeight="1" x14ac:dyDescent="0.2">
      <c r="A33" s="57">
        <f t="shared" si="2"/>
        <v>46105</v>
      </c>
      <c r="B33" s="58" t="str">
        <f t="shared" si="0"/>
        <v>Mardi</v>
      </c>
      <c r="C33" s="46"/>
      <c r="D33" s="45">
        <f t="shared" si="1"/>
        <v>0</v>
      </c>
      <c r="E33" s="48"/>
      <c r="F33" s="30"/>
      <c r="G33" s="30"/>
      <c r="H33" s="30"/>
      <c r="I33" s="30"/>
      <c r="J33" s="30"/>
      <c r="K33" s="30"/>
      <c r="L33" s="30"/>
      <c r="M33" s="31"/>
      <c r="N33" s="31"/>
      <c r="P33" s="14"/>
    </row>
    <row r="34" spans="1:16" s="12" customFormat="1" ht="19.600000000000001" customHeight="1" x14ac:dyDescent="0.2">
      <c r="A34" s="57">
        <f t="shared" si="2"/>
        <v>46106</v>
      </c>
      <c r="B34" s="58" t="str">
        <f t="shared" si="0"/>
        <v>Mercredi</v>
      </c>
      <c r="C34" s="46"/>
      <c r="D34" s="45">
        <f t="shared" si="1"/>
        <v>0</v>
      </c>
      <c r="E34" s="48"/>
      <c r="F34" s="30"/>
      <c r="G34" s="30"/>
      <c r="H34" s="30"/>
      <c r="I34" s="30"/>
      <c r="J34" s="30"/>
      <c r="K34" s="30"/>
      <c r="L34" s="30"/>
      <c r="M34" s="31"/>
      <c r="N34" s="31"/>
      <c r="P34" s="14"/>
    </row>
    <row r="35" spans="1:16" s="12" customFormat="1" ht="19.600000000000001" customHeight="1" x14ac:dyDescent="0.2">
      <c r="A35" s="57">
        <f t="shared" si="2"/>
        <v>46107</v>
      </c>
      <c r="B35" s="58" t="str">
        <f t="shared" si="0"/>
        <v>Jeudi</v>
      </c>
      <c r="C35" s="46"/>
      <c r="D35" s="45">
        <f t="shared" si="1"/>
        <v>0</v>
      </c>
      <c r="E35" s="48"/>
      <c r="F35" s="30"/>
      <c r="G35" s="30"/>
      <c r="H35" s="30"/>
      <c r="I35" s="30"/>
      <c r="J35" s="30"/>
      <c r="K35" s="30"/>
      <c r="L35" s="30"/>
      <c r="M35" s="31"/>
      <c r="N35" s="31"/>
      <c r="P35" s="14"/>
    </row>
    <row r="36" spans="1:16" s="12" customFormat="1" ht="19.600000000000001" customHeight="1" x14ac:dyDescent="0.2">
      <c r="A36" s="57">
        <f t="shared" si="2"/>
        <v>46108</v>
      </c>
      <c r="B36" s="58" t="str">
        <f t="shared" si="0"/>
        <v>Vendredi</v>
      </c>
      <c r="C36" s="46"/>
      <c r="D36" s="45">
        <f t="shared" si="1"/>
        <v>0</v>
      </c>
      <c r="E36" s="48"/>
      <c r="F36" s="30"/>
      <c r="G36" s="30"/>
      <c r="H36" s="30"/>
      <c r="I36" s="30"/>
      <c r="J36" s="30"/>
      <c r="K36" s="30"/>
      <c r="L36" s="30"/>
      <c r="M36" s="31"/>
      <c r="N36" s="31"/>
      <c r="P36" s="14"/>
    </row>
    <row r="37" spans="1:16" s="12" customFormat="1" ht="19.600000000000001" customHeight="1" x14ac:dyDescent="0.2">
      <c r="A37" s="57">
        <f t="shared" si="2"/>
        <v>46109</v>
      </c>
      <c r="B37" s="58" t="str">
        <f t="shared" si="0"/>
        <v>Samedi</v>
      </c>
      <c r="C37" s="46"/>
      <c r="D37" s="45">
        <f t="shared" si="1"/>
        <v>0</v>
      </c>
      <c r="E37" s="48"/>
      <c r="F37" s="30"/>
      <c r="G37" s="30"/>
      <c r="H37" s="30"/>
      <c r="I37" s="30"/>
      <c r="J37" s="30"/>
      <c r="K37" s="30"/>
      <c r="L37" s="30"/>
      <c r="M37" s="31"/>
      <c r="N37" s="31"/>
      <c r="P37" s="14"/>
    </row>
    <row r="38" spans="1:16" s="12" customFormat="1" ht="19.600000000000001" customHeight="1" x14ac:dyDescent="0.2">
      <c r="A38" s="57">
        <f t="shared" si="2"/>
        <v>46110</v>
      </c>
      <c r="B38" s="58" t="str">
        <f t="shared" si="0"/>
        <v>Dimanche</v>
      </c>
      <c r="C38" s="46"/>
      <c r="D38" s="45">
        <f t="shared" si="1"/>
        <v>0</v>
      </c>
      <c r="E38" s="48"/>
      <c r="F38" s="30"/>
      <c r="G38" s="30"/>
      <c r="H38" s="30"/>
      <c r="I38" s="30"/>
      <c r="J38" s="30"/>
      <c r="K38" s="30"/>
      <c r="L38" s="30"/>
      <c r="M38" s="31"/>
      <c r="N38" s="31"/>
      <c r="P38" s="14"/>
    </row>
    <row r="39" spans="1:16" s="12" customFormat="1" ht="19.600000000000001" customHeight="1" x14ac:dyDescent="0.2">
      <c r="A39" s="57">
        <f t="shared" si="2"/>
        <v>46111</v>
      </c>
      <c r="B39" s="58" t="str">
        <f t="shared" si="0"/>
        <v>Lundi</v>
      </c>
      <c r="C39" s="46"/>
      <c r="D39" s="45">
        <f t="shared" si="1"/>
        <v>0</v>
      </c>
      <c r="E39" s="48"/>
      <c r="F39" s="30"/>
      <c r="G39" s="30"/>
      <c r="H39" s="30"/>
      <c r="I39" s="30"/>
      <c r="J39" s="30"/>
      <c r="K39" s="30"/>
      <c r="L39" s="30"/>
      <c r="M39" s="31"/>
      <c r="N39" s="31"/>
    </row>
    <row r="40" spans="1:16" s="12" customFormat="1" ht="19.600000000000001" customHeight="1" x14ac:dyDescent="0.2">
      <c r="A40" s="57">
        <f t="shared" si="2"/>
        <v>46112</v>
      </c>
      <c r="B40" s="58" t="str">
        <f t="shared" si="0"/>
        <v>Mardi</v>
      </c>
      <c r="C40" s="46"/>
      <c r="D40" s="45">
        <f t="shared" si="1"/>
        <v>0</v>
      </c>
      <c r="E40" s="48"/>
      <c r="F40" s="30"/>
      <c r="G40" s="30"/>
      <c r="H40" s="30"/>
      <c r="I40" s="30"/>
      <c r="J40" s="30"/>
      <c r="K40" s="30"/>
      <c r="L40" s="30"/>
      <c r="M40" s="31"/>
      <c r="N40" s="31"/>
    </row>
    <row r="41" spans="1:16" s="15" customFormat="1" ht="18" customHeight="1" x14ac:dyDescent="0.2">
      <c r="A41" s="42"/>
      <c r="B41" s="42"/>
      <c r="D41" s="23" t="s">
        <v>9</v>
      </c>
      <c r="E41" s="26">
        <f>+SUM(E10:E40)</f>
        <v>0</v>
      </c>
      <c r="F41" s="16"/>
      <c r="G41" s="16"/>
      <c r="H41" s="16"/>
      <c r="I41" s="16"/>
      <c r="J41" s="16"/>
      <c r="K41" s="16"/>
      <c r="L41" s="16"/>
      <c r="M41" s="24">
        <f>SUM(M10:M40)</f>
        <v>0</v>
      </c>
      <c r="N41" s="35"/>
    </row>
    <row r="42" spans="1:16" s="15" customFormat="1" ht="15.95" customHeight="1" x14ac:dyDescent="0.2">
      <c r="A42" s="42"/>
      <c r="B42" s="42"/>
      <c r="C42" s="21" t="s">
        <v>8</v>
      </c>
      <c r="D42" s="21"/>
      <c r="E42" s="25">
        <f>E41*C6</f>
        <v>0</v>
      </c>
      <c r="F42" s="25">
        <f t="shared" ref="F42:L42" si="3">SUM(F10:F40)</f>
        <v>0</v>
      </c>
      <c r="G42" s="25">
        <f t="shared" si="3"/>
        <v>0</v>
      </c>
      <c r="H42" s="25">
        <f t="shared" si="3"/>
        <v>0</v>
      </c>
      <c r="I42" s="25">
        <f t="shared" si="3"/>
        <v>0</v>
      </c>
      <c r="J42" s="25">
        <f t="shared" si="3"/>
        <v>0</v>
      </c>
      <c r="K42" s="25">
        <f t="shared" si="3"/>
        <v>0</v>
      </c>
      <c r="L42" s="25">
        <f t="shared" si="3"/>
        <v>0</v>
      </c>
      <c r="N42" s="36"/>
    </row>
    <row r="43" spans="1:16" s="18" customFormat="1" x14ac:dyDescent="0.2">
      <c r="A43" s="43"/>
      <c r="B43" s="43"/>
      <c r="N43" s="37"/>
    </row>
    <row r="44" spans="1:16" s="18" customFormat="1" ht="18.7" customHeight="1" x14ac:dyDescent="0.2">
      <c r="A44" s="43"/>
      <c r="B44" s="43"/>
      <c r="C44" s="5"/>
      <c r="D44" s="5"/>
      <c r="F44" s="5"/>
      <c r="K44" s="17" t="s">
        <v>7</v>
      </c>
      <c r="L44" s="22">
        <f>SUM(E42:L42)</f>
        <v>0</v>
      </c>
      <c r="N44" s="38"/>
    </row>
    <row r="45" spans="1:16" s="18" customFormat="1" ht="18" customHeight="1" x14ac:dyDescent="0.2">
      <c r="A45" s="43"/>
      <c r="B45" s="43"/>
      <c r="J45" s="5"/>
      <c r="K45" s="19"/>
      <c r="N45" s="37"/>
    </row>
    <row r="46" spans="1:16" ht="18" hidden="1" customHeight="1" x14ac:dyDescent="0.2">
      <c r="A46" s="6" t="s">
        <v>10</v>
      </c>
      <c r="B46" s="2">
        <v>1</v>
      </c>
      <c r="C46" s="6">
        <v>2022</v>
      </c>
      <c r="D46" s="2">
        <v>1</v>
      </c>
      <c r="E46" s="2" t="s">
        <v>27</v>
      </c>
    </row>
    <row r="47" spans="1:16" ht="18" hidden="1" customHeight="1" x14ac:dyDescent="0.2">
      <c r="A47" s="6" t="s">
        <v>17</v>
      </c>
      <c r="B47" s="2">
        <v>2</v>
      </c>
      <c r="C47" s="6">
        <v>2023</v>
      </c>
      <c r="D47" s="2">
        <v>2</v>
      </c>
      <c r="E47" s="2" t="s">
        <v>28</v>
      </c>
    </row>
    <row r="48" spans="1:16" ht="18" hidden="1" customHeight="1" x14ac:dyDescent="0.2">
      <c r="A48" s="6" t="s">
        <v>18</v>
      </c>
      <c r="B48" s="2">
        <v>3</v>
      </c>
      <c r="C48" s="6">
        <v>2024</v>
      </c>
      <c r="D48" s="2">
        <v>3</v>
      </c>
      <c r="E48" s="2" t="s">
        <v>29</v>
      </c>
    </row>
    <row r="49" spans="1:5" ht="18" hidden="1" customHeight="1" x14ac:dyDescent="0.2">
      <c r="A49" s="6" t="s">
        <v>19</v>
      </c>
      <c r="B49" s="2">
        <v>4</v>
      </c>
      <c r="C49" s="6">
        <v>2025</v>
      </c>
      <c r="D49" s="2">
        <v>4</v>
      </c>
      <c r="E49" s="2" t="s">
        <v>30</v>
      </c>
    </row>
    <row r="50" spans="1:5" ht="18" hidden="1" customHeight="1" x14ac:dyDescent="0.2">
      <c r="A50" s="6" t="s">
        <v>20</v>
      </c>
      <c r="B50" s="2">
        <v>5</v>
      </c>
      <c r="C50" s="6">
        <v>2026</v>
      </c>
      <c r="D50" s="2">
        <v>5</v>
      </c>
      <c r="E50" s="2" t="s">
        <v>31</v>
      </c>
    </row>
    <row r="51" spans="1:5" ht="18" hidden="1" customHeight="1" x14ac:dyDescent="0.2">
      <c r="A51" s="6" t="s">
        <v>21</v>
      </c>
      <c r="B51" s="2">
        <v>6</v>
      </c>
      <c r="C51" s="6">
        <v>2027</v>
      </c>
      <c r="D51" s="2">
        <v>6</v>
      </c>
      <c r="E51" s="2" t="s">
        <v>32</v>
      </c>
    </row>
    <row r="52" spans="1:5" ht="18" hidden="1" customHeight="1" x14ac:dyDescent="0.2">
      <c r="A52" s="6" t="s">
        <v>22</v>
      </c>
      <c r="B52" s="2">
        <v>7</v>
      </c>
      <c r="C52" s="6">
        <v>2028</v>
      </c>
      <c r="D52" s="2">
        <v>7</v>
      </c>
      <c r="E52" s="2" t="s">
        <v>33</v>
      </c>
    </row>
    <row r="53" spans="1:5" ht="18" hidden="1" customHeight="1" x14ac:dyDescent="0.2">
      <c r="A53" s="6" t="s">
        <v>4</v>
      </c>
      <c r="B53" s="2">
        <v>8</v>
      </c>
      <c r="C53" s="6">
        <v>2029</v>
      </c>
    </row>
    <row r="54" spans="1:5" ht="18" hidden="1" customHeight="1" x14ac:dyDescent="0.2">
      <c r="A54" s="6" t="s">
        <v>23</v>
      </c>
      <c r="B54" s="2">
        <v>9</v>
      </c>
      <c r="C54" s="6">
        <v>2030</v>
      </c>
      <c r="D54" s="8"/>
      <c r="E54" s="9"/>
    </row>
    <row r="55" spans="1:5" ht="18" hidden="1" customHeight="1" x14ac:dyDescent="0.2">
      <c r="A55" s="6" t="s">
        <v>24</v>
      </c>
      <c r="B55" s="2">
        <v>10</v>
      </c>
      <c r="C55" s="6">
        <v>2031</v>
      </c>
      <c r="E55" s="10"/>
    </row>
    <row r="56" spans="1:5" ht="18" hidden="1" customHeight="1" x14ac:dyDescent="0.2">
      <c r="A56" s="6" t="s">
        <v>25</v>
      </c>
      <c r="B56" s="2">
        <v>11</v>
      </c>
      <c r="C56" s="6">
        <v>2032</v>
      </c>
      <c r="E56" s="10"/>
    </row>
    <row r="57" spans="1:5" ht="18" hidden="1" customHeight="1" x14ac:dyDescent="0.2">
      <c r="A57" s="6" t="s">
        <v>26</v>
      </c>
      <c r="B57" s="2">
        <v>12</v>
      </c>
      <c r="C57" s="6">
        <v>2033</v>
      </c>
      <c r="E57" s="10"/>
    </row>
    <row r="58" spans="1:5" ht="18" hidden="1" customHeight="1" x14ac:dyDescent="0.2">
      <c r="A58" s="2"/>
      <c r="C58" s="6">
        <v>2034</v>
      </c>
      <c r="E58" s="7"/>
    </row>
    <row r="59" spans="1:5" ht="18" hidden="1" customHeight="1" x14ac:dyDescent="0.2">
      <c r="A59" s="2"/>
      <c r="C59" s="6">
        <v>2035</v>
      </c>
      <c r="E59" s="7"/>
    </row>
    <row r="60" spans="1:5" ht="18" hidden="1" customHeight="1" x14ac:dyDescent="0.2">
      <c r="A60" s="2"/>
      <c r="C60" s="6">
        <v>2036</v>
      </c>
    </row>
    <row r="61" spans="1:5" ht="18" hidden="1" customHeight="1" x14ac:dyDescent="0.2">
      <c r="A61" s="2"/>
      <c r="C61" s="6">
        <v>2037</v>
      </c>
    </row>
    <row r="62" spans="1:5" ht="18" hidden="1" customHeight="1" x14ac:dyDescent="0.2">
      <c r="A62" s="2"/>
      <c r="C62" s="6">
        <v>2038</v>
      </c>
    </row>
    <row r="63" spans="1:5" ht="18" hidden="1" customHeight="1" x14ac:dyDescent="0.2">
      <c r="C63" s="6">
        <v>2039</v>
      </c>
    </row>
    <row r="64" spans="1:5" ht="18" hidden="1" customHeight="1" x14ac:dyDescent="0.2">
      <c r="C64" s="6">
        <v>2040</v>
      </c>
    </row>
    <row r="65" spans="1:16" ht="18" customHeight="1" x14ac:dyDescent="0.35">
      <c r="A65" s="49" t="s">
        <v>50</v>
      </c>
      <c r="B65"/>
      <c r="C65"/>
      <c r="D65"/>
      <c r="E65"/>
      <c r="F65"/>
      <c r="G65"/>
      <c r="H65"/>
    </row>
    <row r="66" spans="1:16" s="6" customFormat="1" ht="18" customHeight="1" x14ac:dyDescent="0.3">
      <c r="A66"/>
      <c r="B66" s="52"/>
      <c r="C66" s="85" t="s">
        <v>45</v>
      </c>
      <c r="D66" s="86"/>
      <c r="E66" s="86"/>
      <c r="F66" s="86"/>
      <c r="G66" s="86"/>
      <c r="H66" s="86"/>
      <c r="I66" s="2"/>
      <c r="J66" s="2"/>
      <c r="K66" s="2"/>
      <c r="L66" s="2"/>
      <c r="M66" s="2"/>
      <c r="N66" s="34"/>
      <c r="O66" s="2"/>
      <c r="P66" s="2"/>
    </row>
  </sheetData>
  <sheetProtection algorithmName="SHA-512" hashValue="Oio9kmeWShVSm1C0mC7cNLbJZHb3ZMRbEUicsS3qS9Uc/DtsNSJ1jFYSfr+kFTbw0QvA4ZPn3YqXYaeqd3w6oA==" saltValue="NAsk61r6PwxPTpqISuO2AA==" spinCount="100000" sheet="1" objects="1" scenarios="1"/>
  <mergeCells count="15">
    <mergeCell ref="G2:L2"/>
    <mergeCell ref="A8:A9"/>
    <mergeCell ref="B8:B9"/>
    <mergeCell ref="C8:C9"/>
    <mergeCell ref="D8:E8"/>
    <mergeCell ref="F8:F9"/>
    <mergeCell ref="N8:N9"/>
    <mergeCell ref="C66:H66"/>
    <mergeCell ref="H8:H9"/>
    <mergeCell ref="I8:I9"/>
    <mergeCell ref="J8:J9"/>
    <mergeCell ref="K8:K9"/>
    <mergeCell ref="L8:L9"/>
    <mergeCell ref="M8:M9"/>
    <mergeCell ref="G8:G9"/>
  </mergeCells>
  <conditionalFormatting sqref="A10:N40">
    <cfRule type="expression" dxfId="21" priority="1">
      <formula>$B10="Samedi"</formula>
    </cfRule>
    <cfRule type="expression" dxfId="20" priority="2">
      <formula>$B10="Dimanche"</formula>
    </cfRule>
  </conditionalFormatting>
  <dataValidations count="2">
    <dataValidation type="list" allowBlank="1" showInputMessage="1" showErrorMessage="1" sqref="C5" xr:uid="{13280183-14C6-44CA-B876-5395061D2748}">
      <formula1>$C$46:$C$64</formula1>
    </dataValidation>
    <dataValidation type="list" allowBlank="1" showInputMessage="1" showErrorMessage="1" sqref="C4" xr:uid="{C6DC7226-FB70-4BA8-8410-09FD09257719}">
      <formula1>$A$46:$A$57</formula1>
    </dataValidation>
  </dataValidations>
  <hyperlinks>
    <hyperlink ref="C66" r:id="rId1" xr:uid="{B47A8437-CF53-4A81-B62C-CFA0077404F6}"/>
    <hyperlink ref="G2" r:id="rId2" xr:uid="{D0C2D4AC-C0CB-4A90-A763-83B99F1EC792}"/>
  </hyperlinks>
  <printOptions horizontalCentered="1" verticalCentered="1"/>
  <pageMargins left="0.27" right="0.28999999999999998" top="0.33" bottom="0.28999999999999998" header="0" footer="0"/>
  <pageSetup paperSize="9" scale="65" orientation="landscape" horizontalDpi="4294967292" r:id="rId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433DD-8769-4016-8DA6-7DBA963EE946}">
  <sheetPr>
    <pageSetUpPr fitToPage="1"/>
  </sheetPr>
  <dimension ref="A1:P66"/>
  <sheetViews>
    <sheetView showGridLines="0" zoomScale="110" zoomScaleNormal="110" workbookViewId="0">
      <selection activeCell="C5" sqref="C5"/>
    </sheetView>
  </sheetViews>
  <sheetFormatPr baseColWidth="10" defaultColWidth="11.375" defaultRowHeight="11.8" x14ac:dyDescent="0.2"/>
  <cols>
    <col min="1" max="1" width="12" style="6" customWidth="1"/>
    <col min="2" max="2" width="14.375" style="6" customWidth="1"/>
    <col min="3" max="3" width="34.75" style="2" customWidth="1"/>
    <col min="4" max="5" width="11.375" style="2" customWidth="1"/>
    <col min="6" max="12" width="12.375" style="2" customWidth="1"/>
    <col min="13" max="13" width="14.25" style="2" customWidth="1"/>
    <col min="14" max="14" width="28.25" style="34" customWidth="1"/>
    <col min="15" max="15" width="26" style="2" customWidth="1"/>
    <col min="16" max="16384" width="11.375" style="2"/>
  </cols>
  <sheetData>
    <row r="1" spans="1:16" ht="30.85" customHeight="1" x14ac:dyDescent="0.2">
      <c r="A1" s="39" t="s">
        <v>49</v>
      </c>
      <c r="B1" s="39"/>
      <c r="G1" s="72" t="s">
        <v>55</v>
      </c>
    </row>
    <row r="2" spans="1:16" ht="18" x14ac:dyDescent="0.3">
      <c r="A2" s="40"/>
      <c r="B2" s="40"/>
      <c r="C2" s="1"/>
      <c r="D2" s="1"/>
      <c r="F2" s="3"/>
      <c r="G2" s="83" t="s">
        <v>45</v>
      </c>
      <c r="H2" s="84"/>
      <c r="I2" s="84"/>
      <c r="J2" s="84"/>
      <c r="K2" s="84"/>
      <c r="L2" s="84"/>
    </row>
    <row r="3" spans="1:16" ht="17.350000000000001" customHeight="1" x14ac:dyDescent="0.2">
      <c r="A3" s="41" t="s">
        <v>3</v>
      </c>
      <c r="B3" s="2"/>
      <c r="C3" s="29"/>
      <c r="D3" s="27"/>
      <c r="E3" s="28"/>
    </row>
    <row r="4" spans="1:16" ht="17.350000000000001" customHeight="1" x14ac:dyDescent="0.2">
      <c r="A4" s="41" t="s">
        <v>34</v>
      </c>
      <c r="B4" s="2"/>
      <c r="C4" s="59" t="s">
        <v>19</v>
      </c>
      <c r="D4" s="44">
        <f>IF(ISERROR(VLOOKUP(C4,$A$46:$B$57,2,0)),"",VLOOKUP(C4,$A$46:$B$57,2,0))</f>
        <v>4</v>
      </c>
      <c r="E4" s="20"/>
    </row>
    <row r="5" spans="1:16" ht="17.350000000000001" customHeight="1" x14ac:dyDescent="0.2">
      <c r="A5" s="41" t="s">
        <v>35</v>
      </c>
      <c r="B5" s="2"/>
      <c r="C5" s="59">
        <v>2026</v>
      </c>
      <c r="D5" s="20"/>
      <c r="E5" s="20"/>
    </row>
    <row r="6" spans="1:16" ht="17.350000000000001" customHeight="1" x14ac:dyDescent="0.2">
      <c r="A6" s="41" t="s">
        <v>36</v>
      </c>
      <c r="B6" s="2"/>
      <c r="C6" s="60"/>
      <c r="D6" s="20"/>
      <c r="E6" s="20"/>
    </row>
    <row r="7" spans="1:16" ht="24.75" customHeight="1" x14ac:dyDescent="0.2">
      <c r="F7" s="5"/>
      <c r="G7" s="5"/>
      <c r="H7" s="5"/>
    </row>
    <row r="8" spans="1:16" s="11" customFormat="1" ht="24.1" customHeight="1" x14ac:dyDescent="0.2">
      <c r="A8" s="87" t="s">
        <v>0</v>
      </c>
      <c r="B8" s="75"/>
      <c r="C8" s="79" t="s">
        <v>46</v>
      </c>
      <c r="D8" s="89" t="s">
        <v>15</v>
      </c>
      <c r="E8" s="90"/>
      <c r="F8" s="77" t="s">
        <v>13</v>
      </c>
      <c r="G8" s="77" t="s">
        <v>38</v>
      </c>
      <c r="H8" s="77" t="s">
        <v>48</v>
      </c>
      <c r="I8" s="77" t="s">
        <v>12</v>
      </c>
      <c r="J8" s="77" t="s">
        <v>1</v>
      </c>
      <c r="K8" s="77" t="s">
        <v>47</v>
      </c>
      <c r="L8" s="77" t="s">
        <v>2</v>
      </c>
      <c r="M8" s="81" t="s">
        <v>5</v>
      </c>
      <c r="N8" s="73" t="s">
        <v>14</v>
      </c>
    </row>
    <row r="9" spans="1:16" s="11" customFormat="1" ht="24.1" customHeight="1" x14ac:dyDescent="0.2">
      <c r="A9" s="88"/>
      <c r="B9" s="76"/>
      <c r="C9" s="80"/>
      <c r="D9" s="32" t="s">
        <v>6</v>
      </c>
      <c r="E9" s="33" t="s">
        <v>37</v>
      </c>
      <c r="F9" s="78"/>
      <c r="G9" s="78"/>
      <c r="H9" s="78"/>
      <c r="I9" s="78"/>
      <c r="J9" s="78"/>
      <c r="K9" s="78"/>
      <c r="L9" s="78"/>
      <c r="M9" s="82"/>
      <c r="N9" s="74"/>
    </row>
    <row r="10" spans="1:16" s="12" customFormat="1" ht="19.600000000000001" customHeight="1" x14ac:dyDescent="0.2">
      <c r="A10" s="57">
        <f>DATE(C5,D4,1)</f>
        <v>46113</v>
      </c>
      <c r="B10" s="58" t="str">
        <f t="shared" ref="B10:B40" si="0">VLOOKUP(WEEKDAY(A10),$D$46:$E$52,2,0)</f>
        <v>Mercredi</v>
      </c>
      <c r="C10" s="46"/>
      <c r="D10" s="45">
        <f>$C$6</f>
        <v>0</v>
      </c>
      <c r="E10" s="47"/>
      <c r="F10" s="30"/>
      <c r="G10" s="30"/>
      <c r="H10" s="30"/>
      <c r="I10" s="30"/>
      <c r="J10" s="30"/>
      <c r="K10" s="30"/>
      <c r="L10" s="30"/>
      <c r="M10" s="31"/>
      <c r="N10" s="31"/>
      <c r="P10" s="13"/>
    </row>
    <row r="11" spans="1:16" s="12" customFormat="1" ht="19.600000000000001" customHeight="1" x14ac:dyDescent="0.2">
      <c r="A11" s="57">
        <f>IF(ISERROR(A10+1),"",A10+1)</f>
        <v>46114</v>
      </c>
      <c r="B11" s="58" t="str">
        <f t="shared" si="0"/>
        <v>Jeudi</v>
      </c>
      <c r="C11" s="46"/>
      <c r="D11" s="45">
        <f t="shared" ref="D11:D40" si="1">$C$6</f>
        <v>0</v>
      </c>
      <c r="E11" s="48"/>
      <c r="F11" s="30"/>
      <c r="G11" s="30"/>
      <c r="H11" s="30"/>
      <c r="I11" s="30"/>
      <c r="J11" s="30"/>
      <c r="K11" s="30"/>
      <c r="L11" s="30"/>
      <c r="M11" s="31"/>
      <c r="N11" s="31"/>
      <c r="P11" s="13"/>
    </row>
    <row r="12" spans="1:16" s="12" customFormat="1" ht="19.600000000000001" customHeight="1" x14ac:dyDescent="0.2">
      <c r="A12" s="57">
        <f t="shared" ref="A12:A40" si="2">IF(ISERROR(A11+1),"",A11+1)</f>
        <v>46115</v>
      </c>
      <c r="B12" s="58" t="str">
        <f t="shared" si="0"/>
        <v>Vendredi</v>
      </c>
      <c r="C12" s="46"/>
      <c r="D12" s="45">
        <f t="shared" si="1"/>
        <v>0</v>
      </c>
      <c r="E12" s="48"/>
      <c r="F12" s="30"/>
      <c r="G12" s="30"/>
      <c r="H12" s="30"/>
      <c r="I12" s="30"/>
      <c r="J12" s="30"/>
      <c r="K12" s="30"/>
      <c r="L12" s="30"/>
      <c r="M12" s="31"/>
      <c r="N12" s="31"/>
      <c r="P12" s="13"/>
    </row>
    <row r="13" spans="1:16" s="12" customFormat="1" ht="19.600000000000001" customHeight="1" x14ac:dyDescent="0.2">
      <c r="A13" s="57">
        <f t="shared" si="2"/>
        <v>46116</v>
      </c>
      <c r="B13" s="58" t="str">
        <f t="shared" si="0"/>
        <v>Samedi</v>
      </c>
      <c r="C13" s="46"/>
      <c r="D13" s="45">
        <f t="shared" si="1"/>
        <v>0</v>
      </c>
      <c r="E13" s="48"/>
      <c r="F13" s="30"/>
      <c r="G13" s="30"/>
      <c r="H13" s="30"/>
      <c r="I13" s="30"/>
      <c r="J13" s="30"/>
      <c r="K13" s="30"/>
      <c r="L13" s="30"/>
      <c r="M13" s="31"/>
      <c r="N13" s="31"/>
      <c r="P13" s="13"/>
    </row>
    <row r="14" spans="1:16" s="12" customFormat="1" ht="19.600000000000001" customHeight="1" x14ac:dyDescent="0.2">
      <c r="A14" s="57">
        <f t="shared" si="2"/>
        <v>46117</v>
      </c>
      <c r="B14" s="58" t="str">
        <f t="shared" si="0"/>
        <v>Dimanche</v>
      </c>
      <c r="C14" s="46"/>
      <c r="D14" s="45">
        <f t="shared" si="1"/>
        <v>0</v>
      </c>
      <c r="E14" s="48"/>
      <c r="F14" s="30"/>
      <c r="G14" s="30"/>
      <c r="H14" s="30"/>
      <c r="I14" s="30"/>
      <c r="J14" s="30"/>
      <c r="K14" s="30"/>
      <c r="L14" s="30"/>
      <c r="M14" s="31"/>
      <c r="N14" s="31"/>
      <c r="P14" s="13"/>
    </row>
    <row r="15" spans="1:16" s="12" customFormat="1" ht="19.600000000000001" customHeight="1" x14ac:dyDescent="0.2">
      <c r="A15" s="57">
        <f t="shared" si="2"/>
        <v>46118</v>
      </c>
      <c r="B15" s="58" t="str">
        <f t="shared" si="0"/>
        <v>Lundi</v>
      </c>
      <c r="C15" s="46"/>
      <c r="D15" s="45">
        <f t="shared" si="1"/>
        <v>0</v>
      </c>
      <c r="E15" s="48"/>
      <c r="F15" s="30"/>
      <c r="G15" s="30"/>
      <c r="H15" s="30"/>
      <c r="I15" s="30"/>
      <c r="J15" s="30"/>
      <c r="K15" s="30"/>
      <c r="L15" s="30"/>
      <c r="M15" s="31"/>
      <c r="N15" s="31"/>
      <c r="P15" s="13"/>
    </row>
    <row r="16" spans="1:16" s="12" customFormat="1" ht="19.600000000000001" customHeight="1" x14ac:dyDescent="0.2">
      <c r="A16" s="57">
        <f t="shared" si="2"/>
        <v>46119</v>
      </c>
      <c r="B16" s="58" t="str">
        <f t="shared" si="0"/>
        <v>Mardi</v>
      </c>
      <c r="C16" s="46"/>
      <c r="D16" s="45">
        <f t="shared" si="1"/>
        <v>0</v>
      </c>
      <c r="E16" s="48"/>
      <c r="F16" s="30"/>
      <c r="G16" s="30"/>
      <c r="H16" s="30"/>
      <c r="I16" s="30"/>
      <c r="J16" s="30"/>
      <c r="K16" s="30"/>
      <c r="L16" s="30"/>
      <c r="M16" s="31"/>
      <c r="N16" s="31"/>
      <c r="P16" s="13"/>
    </row>
    <row r="17" spans="1:16" s="12" customFormat="1" ht="19.600000000000001" customHeight="1" x14ac:dyDescent="0.2">
      <c r="A17" s="57">
        <f t="shared" si="2"/>
        <v>46120</v>
      </c>
      <c r="B17" s="58" t="str">
        <f t="shared" si="0"/>
        <v>Mercredi</v>
      </c>
      <c r="C17" s="46"/>
      <c r="D17" s="45">
        <f t="shared" si="1"/>
        <v>0</v>
      </c>
      <c r="E17" s="48"/>
      <c r="F17" s="30"/>
      <c r="G17" s="30"/>
      <c r="H17" s="30"/>
      <c r="I17" s="30"/>
      <c r="J17" s="30"/>
      <c r="K17" s="30"/>
      <c r="L17" s="30"/>
      <c r="M17" s="31"/>
      <c r="N17" s="31"/>
      <c r="P17" s="13"/>
    </row>
    <row r="18" spans="1:16" s="12" customFormat="1" ht="19.600000000000001" customHeight="1" x14ac:dyDescent="0.2">
      <c r="A18" s="57">
        <f t="shared" si="2"/>
        <v>46121</v>
      </c>
      <c r="B18" s="58" t="str">
        <f t="shared" si="0"/>
        <v>Jeudi</v>
      </c>
      <c r="C18" s="46"/>
      <c r="D18" s="45">
        <f t="shared" si="1"/>
        <v>0</v>
      </c>
      <c r="E18" s="48"/>
      <c r="F18" s="30"/>
      <c r="G18" s="30"/>
      <c r="H18" s="30"/>
      <c r="I18" s="30"/>
      <c r="J18" s="30"/>
      <c r="K18" s="30"/>
      <c r="L18" s="30"/>
      <c r="M18" s="31"/>
      <c r="N18" s="31"/>
      <c r="P18" s="13"/>
    </row>
    <row r="19" spans="1:16" s="12" customFormat="1" ht="19.600000000000001" customHeight="1" x14ac:dyDescent="0.2">
      <c r="A19" s="57">
        <f t="shared" si="2"/>
        <v>46122</v>
      </c>
      <c r="B19" s="58" t="str">
        <f t="shared" si="0"/>
        <v>Vendredi</v>
      </c>
      <c r="C19" s="46"/>
      <c r="D19" s="45">
        <f t="shared" si="1"/>
        <v>0</v>
      </c>
      <c r="E19" s="48"/>
      <c r="F19" s="30"/>
      <c r="G19" s="30"/>
      <c r="H19" s="30"/>
      <c r="I19" s="30"/>
      <c r="J19" s="30"/>
      <c r="K19" s="30"/>
      <c r="L19" s="30"/>
      <c r="M19" s="31"/>
      <c r="N19" s="31"/>
      <c r="P19" s="13"/>
    </row>
    <row r="20" spans="1:16" s="12" customFormat="1" ht="19.600000000000001" customHeight="1" x14ac:dyDescent="0.2">
      <c r="A20" s="57">
        <f t="shared" si="2"/>
        <v>46123</v>
      </c>
      <c r="B20" s="58" t="str">
        <f t="shared" si="0"/>
        <v>Samedi</v>
      </c>
      <c r="C20" s="46"/>
      <c r="D20" s="45">
        <f t="shared" si="1"/>
        <v>0</v>
      </c>
      <c r="E20" s="48"/>
      <c r="F20" s="30"/>
      <c r="G20" s="30"/>
      <c r="H20" s="30"/>
      <c r="I20" s="30"/>
      <c r="J20" s="30"/>
      <c r="K20" s="30"/>
      <c r="L20" s="30"/>
      <c r="M20" s="31"/>
      <c r="N20" s="31"/>
      <c r="P20" s="13"/>
    </row>
    <row r="21" spans="1:16" s="12" customFormat="1" ht="19.600000000000001" customHeight="1" x14ac:dyDescent="0.2">
      <c r="A21" s="57">
        <f t="shared" si="2"/>
        <v>46124</v>
      </c>
      <c r="B21" s="58" t="str">
        <f t="shared" si="0"/>
        <v>Dimanche</v>
      </c>
      <c r="C21" s="46"/>
      <c r="D21" s="45">
        <f t="shared" si="1"/>
        <v>0</v>
      </c>
      <c r="E21" s="48"/>
      <c r="F21" s="30"/>
      <c r="G21" s="30"/>
      <c r="H21" s="30"/>
      <c r="I21" s="30"/>
      <c r="J21" s="30"/>
      <c r="K21" s="30"/>
      <c r="L21" s="30"/>
      <c r="M21" s="31"/>
      <c r="N21" s="31"/>
      <c r="P21" s="13"/>
    </row>
    <row r="22" spans="1:16" s="12" customFormat="1" ht="19.600000000000001" customHeight="1" x14ac:dyDescent="0.2">
      <c r="A22" s="57">
        <f t="shared" si="2"/>
        <v>46125</v>
      </c>
      <c r="B22" s="58" t="str">
        <f t="shared" si="0"/>
        <v>Lundi</v>
      </c>
      <c r="C22" s="46"/>
      <c r="D22" s="45">
        <f t="shared" si="1"/>
        <v>0</v>
      </c>
      <c r="E22" s="48"/>
      <c r="F22" s="30"/>
      <c r="G22" s="30"/>
      <c r="H22" s="30"/>
      <c r="I22" s="30"/>
      <c r="J22" s="30"/>
      <c r="K22" s="30"/>
      <c r="L22" s="30"/>
      <c r="M22" s="31"/>
      <c r="N22" s="31"/>
      <c r="P22" s="13"/>
    </row>
    <row r="23" spans="1:16" s="12" customFormat="1" ht="19.600000000000001" customHeight="1" x14ac:dyDescent="0.2">
      <c r="A23" s="57">
        <f t="shared" si="2"/>
        <v>46126</v>
      </c>
      <c r="B23" s="58" t="str">
        <f t="shared" si="0"/>
        <v>Mardi</v>
      </c>
      <c r="C23" s="46"/>
      <c r="D23" s="45">
        <f t="shared" si="1"/>
        <v>0</v>
      </c>
      <c r="E23" s="48"/>
      <c r="F23" s="30"/>
      <c r="G23" s="30"/>
      <c r="H23" s="30"/>
      <c r="I23" s="30"/>
      <c r="J23" s="30"/>
      <c r="K23" s="30"/>
      <c r="L23" s="30"/>
      <c r="M23" s="31"/>
      <c r="N23" s="31"/>
      <c r="P23" s="13"/>
    </row>
    <row r="24" spans="1:16" s="12" customFormat="1" ht="19.600000000000001" customHeight="1" x14ac:dyDescent="0.2">
      <c r="A24" s="57">
        <f t="shared" si="2"/>
        <v>46127</v>
      </c>
      <c r="B24" s="58" t="str">
        <f t="shared" si="0"/>
        <v>Mercredi</v>
      </c>
      <c r="C24" s="46"/>
      <c r="D24" s="45">
        <f t="shared" si="1"/>
        <v>0</v>
      </c>
      <c r="E24" s="48"/>
      <c r="F24" s="30"/>
      <c r="G24" s="30"/>
      <c r="H24" s="30"/>
      <c r="I24" s="30"/>
      <c r="J24" s="30"/>
      <c r="K24" s="30"/>
      <c r="L24" s="30"/>
      <c r="M24" s="31"/>
      <c r="N24" s="31"/>
      <c r="P24" s="13"/>
    </row>
    <row r="25" spans="1:16" s="12" customFormat="1" ht="19.600000000000001" customHeight="1" x14ac:dyDescent="0.2">
      <c r="A25" s="57">
        <f t="shared" si="2"/>
        <v>46128</v>
      </c>
      <c r="B25" s="58" t="str">
        <f t="shared" si="0"/>
        <v>Jeudi</v>
      </c>
      <c r="C25" s="46"/>
      <c r="D25" s="45">
        <f t="shared" si="1"/>
        <v>0</v>
      </c>
      <c r="E25" s="48"/>
      <c r="F25" s="30"/>
      <c r="G25" s="30"/>
      <c r="H25" s="30"/>
      <c r="I25" s="30"/>
      <c r="J25" s="30"/>
      <c r="K25" s="30"/>
      <c r="L25" s="30"/>
      <c r="M25" s="31"/>
      <c r="N25" s="31"/>
      <c r="P25" s="13"/>
    </row>
    <row r="26" spans="1:16" s="12" customFormat="1" ht="19.600000000000001" customHeight="1" x14ac:dyDescent="0.2">
      <c r="A26" s="57">
        <f t="shared" si="2"/>
        <v>46129</v>
      </c>
      <c r="B26" s="58" t="str">
        <f t="shared" si="0"/>
        <v>Vendredi</v>
      </c>
      <c r="C26" s="46"/>
      <c r="D26" s="45">
        <f t="shared" si="1"/>
        <v>0</v>
      </c>
      <c r="E26" s="48"/>
      <c r="F26" s="30"/>
      <c r="G26" s="30"/>
      <c r="H26" s="30"/>
      <c r="I26" s="30"/>
      <c r="J26" s="30"/>
      <c r="K26" s="30"/>
      <c r="L26" s="30"/>
      <c r="M26" s="31"/>
      <c r="N26" s="31"/>
      <c r="P26" s="13"/>
    </row>
    <row r="27" spans="1:16" s="12" customFormat="1" ht="19.600000000000001" customHeight="1" x14ac:dyDescent="0.2">
      <c r="A27" s="57">
        <f t="shared" si="2"/>
        <v>46130</v>
      </c>
      <c r="B27" s="58" t="str">
        <f t="shared" si="0"/>
        <v>Samedi</v>
      </c>
      <c r="C27" s="46"/>
      <c r="D27" s="45">
        <f t="shared" si="1"/>
        <v>0</v>
      </c>
      <c r="E27" s="48"/>
      <c r="F27" s="30"/>
      <c r="G27" s="30"/>
      <c r="H27" s="30"/>
      <c r="I27" s="30"/>
      <c r="J27" s="30"/>
      <c r="K27" s="30"/>
      <c r="L27" s="30"/>
      <c r="M27" s="31"/>
      <c r="N27" s="31"/>
      <c r="P27" s="13"/>
    </row>
    <row r="28" spans="1:16" s="12" customFormat="1" ht="19.600000000000001" customHeight="1" x14ac:dyDescent="0.2">
      <c r="A28" s="57">
        <f t="shared" si="2"/>
        <v>46131</v>
      </c>
      <c r="B28" s="58" t="str">
        <f t="shared" si="0"/>
        <v>Dimanche</v>
      </c>
      <c r="C28" s="46"/>
      <c r="D28" s="45">
        <f t="shared" si="1"/>
        <v>0</v>
      </c>
      <c r="E28" s="48"/>
      <c r="F28" s="30"/>
      <c r="G28" s="30"/>
      <c r="H28" s="30"/>
      <c r="I28" s="30"/>
      <c r="J28" s="30"/>
      <c r="K28" s="30"/>
      <c r="L28" s="30"/>
      <c r="M28" s="31"/>
      <c r="N28" s="31"/>
      <c r="P28" s="13"/>
    </row>
    <row r="29" spans="1:16" s="12" customFormat="1" ht="19.600000000000001" customHeight="1" x14ac:dyDescent="0.2">
      <c r="A29" s="57">
        <f t="shared" si="2"/>
        <v>46132</v>
      </c>
      <c r="B29" s="58" t="str">
        <f t="shared" si="0"/>
        <v>Lundi</v>
      </c>
      <c r="C29" s="46"/>
      <c r="D29" s="45">
        <f t="shared" si="1"/>
        <v>0</v>
      </c>
      <c r="E29" s="48"/>
      <c r="F29" s="30"/>
      <c r="G29" s="30"/>
      <c r="H29" s="30"/>
      <c r="I29" s="30"/>
      <c r="J29" s="30"/>
      <c r="K29" s="30"/>
      <c r="L29" s="30"/>
      <c r="M29" s="31"/>
      <c r="N29" s="31"/>
      <c r="P29" s="13"/>
    </row>
    <row r="30" spans="1:16" s="12" customFormat="1" ht="19.600000000000001" customHeight="1" x14ac:dyDescent="0.2">
      <c r="A30" s="57">
        <f t="shared" si="2"/>
        <v>46133</v>
      </c>
      <c r="B30" s="58" t="str">
        <f t="shared" si="0"/>
        <v>Mardi</v>
      </c>
      <c r="C30" s="46"/>
      <c r="D30" s="45">
        <f t="shared" si="1"/>
        <v>0</v>
      </c>
      <c r="E30" s="48"/>
      <c r="F30" s="30"/>
      <c r="G30" s="30"/>
      <c r="H30" s="30"/>
      <c r="I30" s="30"/>
      <c r="J30" s="30"/>
      <c r="K30" s="30"/>
      <c r="L30" s="30"/>
      <c r="M30" s="31"/>
      <c r="N30" s="31"/>
      <c r="P30" s="13"/>
    </row>
    <row r="31" spans="1:16" s="12" customFormat="1" ht="19.600000000000001" customHeight="1" x14ac:dyDescent="0.2">
      <c r="A31" s="57">
        <f t="shared" si="2"/>
        <v>46134</v>
      </c>
      <c r="B31" s="58" t="str">
        <f t="shared" si="0"/>
        <v>Mercredi</v>
      </c>
      <c r="C31" s="46"/>
      <c r="D31" s="45">
        <f t="shared" si="1"/>
        <v>0</v>
      </c>
      <c r="E31" s="48"/>
      <c r="F31" s="30"/>
      <c r="G31" s="30"/>
      <c r="H31" s="30"/>
      <c r="I31" s="30"/>
      <c r="J31" s="30"/>
      <c r="K31" s="30"/>
      <c r="L31" s="30"/>
      <c r="M31" s="31"/>
      <c r="N31" s="31"/>
      <c r="P31" s="14"/>
    </row>
    <row r="32" spans="1:16" s="12" customFormat="1" ht="19.600000000000001" customHeight="1" x14ac:dyDescent="0.2">
      <c r="A32" s="57">
        <f t="shared" si="2"/>
        <v>46135</v>
      </c>
      <c r="B32" s="58" t="str">
        <f t="shared" si="0"/>
        <v>Jeudi</v>
      </c>
      <c r="C32" s="46"/>
      <c r="D32" s="45">
        <f t="shared" si="1"/>
        <v>0</v>
      </c>
      <c r="E32" s="48"/>
      <c r="F32" s="30"/>
      <c r="G32" s="30"/>
      <c r="H32" s="30"/>
      <c r="I32" s="30"/>
      <c r="J32" s="30"/>
      <c r="K32" s="30"/>
      <c r="L32" s="30"/>
      <c r="M32" s="31"/>
      <c r="N32" s="31"/>
      <c r="P32" s="14"/>
    </row>
    <row r="33" spans="1:16" s="12" customFormat="1" ht="19.600000000000001" customHeight="1" x14ac:dyDescent="0.2">
      <c r="A33" s="57">
        <f t="shared" si="2"/>
        <v>46136</v>
      </c>
      <c r="B33" s="58" t="str">
        <f t="shared" si="0"/>
        <v>Vendredi</v>
      </c>
      <c r="C33" s="46"/>
      <c r="D33" s="45">
        <f t="shared" si="1"/>
        <v>0</v>
      </c>
      <c r="E33" s="48"/>
      <c r="F33" s="30"/>
      <c r="G33" s="30"/>
      <c r="H33" s="30"/>
      <c r="I33" s="30"/>
      <c r="J33" s="30"/>
      <c r="K33" s="30"/>
      <c r="L33" s="30"/>
      <c r="M33" s="31"/>
      <c r="N33" s="31"/>
      <c r="P33" s="14"/>
    </row>
    <row r="34" spans="1:16" s="12" customFormat="1" ht="19.600000000000001" customHeight="1" x14ac:dyDescent="0.2">
      <c r="A34" s="57">
        <f t="shared" si="2"/>
        <v>46137</v>
      </c>
      <c r="B34" s="58" t="str">
        <f t="shared" si="0"/>
        <v>Samedi</v>
      </c>
      <c r="C34" s="46"/>
      <c r="D34" s="45">
        <f t="shared" si="1"/>
        <v>0</v>
      </c>
      <c r="E34" s="48"/>
      <c r="F34" s="30"/>
      <c r="G34" s="30"/>
      <c r="H34" s="30"/>
      <c r="I34" s="30"/>
      <c r="J34" s="30"/>
      <c r="K34" s="30"/>
      <c r="L34" s="30"/>
      <c r="M34" s="31"/>
      <c r="N34" s="31"/>
      <c r="P34" s="14"/>
    </row>
    <row r="35" spans="1:16" s="12" customFormat="1" ht="19.600000000000001" customHeight="1" x14ac:dyDescent="0.2">
      <c r="A35" s="57">
        <f t="shared" si="2"/>
        <v>46138</v>
      </c>
      <c r="B35" s="58" t="str">
        <f t="shared" si="0"/>
        <v>Dimanche</v>
      </c>
      <c r="C35" s="46"/>
      <c r="D35" s="45">
        <f t="shared" si="1"/>
        <v>0</v>
      </c>
      <c r="E35" s="48"/>
      <c r="F35" s="30"/>
      <c r="G35" s="30"/>
      <c r="H35" s="30"/>
      <c r="I35" s="30"/>
      <c r="J35" s="30"/>
      <c r="K35" s="30"/>
      <c r="L35" s="30"/>
      <c r="M35" s="31"/>
      <c r="N35" s="31"/>
      <c r="P35" s="14"/>
    </row>
    <row r="36" spans="1:16" s="12" customFormat="1" ht="19.600000000000001" customHeight="1" x14ac:dyDescent="0.2">
      <c r="A36" s="57">
        <f t="shared" si="2"/>
        <v>46139</v>
      </c>
      <c r="B36" s="58" t="str">
        <f t="shared" si="0"/>
        <v>Lundi</v>
      </c>
      <c r="C36" s="46"/>
      <c r="D36" s="45">
        <f t="shared" si="1"/>
        <v>0</v>
      </c>
      <c r="E36" s="48"/>
      <c r="F36" s="30"/>
      <c r="G36" s="30"/>
      <c r="H36" s="30"/>
      <c r="I36" s="30"/>
      <c r="J36" s="30"/>
      <c r="K36" s="30"/>
      <c r="L36" s="30"/>
      <c r="M36" s="31"/>
      <c r="N36" s="31"/>
      <c r="P36" s="14"/>
    </row>
    <row r="37" spans="1:16" s="12" customFormat="1" ht="19.600000000000001" customHeight="1" x14ac:dyDescent="0.2">
      <c r="A37" s="57">
        <f t="shared" si="2"/>
        <v>46140</v>
      </c>
      <c r="B37" s="58" t="str">
        <f t="shared" si="0"/>
        <v>Mardi</v>
      </c>
      <c r="C37" s="46"/>
      <c r="D37" s="45">
        <f t="shared" si="1"/>
        <v>0</v>
      </c>
      <c r="E37" s="48"/>
      <c r="F37" s="30"/>
      <c r="G37" s="30"/>
      <c r="H37" s="30"/>
      <c r="I37" s="30"/>
      <c r="J37" s="30"/>
      <c r="K37" s="30"/>
      <c r="L37" s="30"/>
      <c r="M37" s="31"/>
      <c r="N37" s="31"/>
      <c r="P37" s="14"/>
    </row>
    <row r="38" spans="1:16" s="12" customFormat="1" ht="19.600000000000001" customHeight="1" x14ac:dyDescent="0.2">
      <c r="A38" s="57">
        <f t="shared" si="2"/>
        <v>46141</v>
      </c>
      <c r="B38" s="58" t="str">
        <f t="shared" si="0"/>
        <v>Mercredi</v>
      </c>
      <c r="C38" s="46"/>
      <c r="D38" s="45">
        <f t="shared" si="1"/>
        <v>0</v>
      </c>
      <c r="E38" s="48"/>
      <c r="F38" s="30"/>
      <c r="G38" s="30"/>
      <c r="H38" s="30"/>
      <c r="I38" s="30"/>
      <c r="J38" s="30"/>
      <c r="K38" s="30"/>
      <c r="L38" s="30"/>
      <c r="M38" s="31"/>
      <c r="N38" s="31"/>
      <c r="P38" s="14"/>
    </row>
    <row r="39" spans="1:16" s="12" customFormat="1" ht="19.600000000000001" customHeight="1" x14ac:dyDescent="0.2">
      <c r="A39" s="57">
        <f t="shared" si="2"/>
        <v>46142</v>
      </c>
      <c r="B39" s="58" t="str">
        <f t="shared" si="0"/>
        <v>Jeudi</v>
      </c>
      <c r="C39" s="46"/>
      <c r="D39" s="45">
        <f t="shared" si="1"/>
        <v>0</v>
      </c>
      <c r="E39" s="48"/>
      <c r="F39" s="30"/>
      <c r="G39" s="30"/>
      <c r="H39" s="30"/>
      <c r="I39" s="30"/>
      <c r="J39" s="30"/>
      <c r="K39" s="30"/>
      <c r="L39" s="30"/>
      <c r="M39" s="31"/>
      <c r="N39" s="31"/>
    </row>
    <row r="40" spans="1:16" s="12" customFormat="1" ht="19.600000000000001" customHeight="1" x14ac:dyDescent="0.2">
      <c r="A40" s="57">
        <f t="shared" si="2"/>
        <v>46143</v>
      </c>
      <c r="B40" s="58" t="str">
        <f t="shared" si="0"/>
        <v>Vendredi</v>
      </c>
      <c r="C40" s="46"/>
      <c r="D40" s="45">
        <f t="shared" si="1"/>
        <v>0</v>
      </c>
      <c r="E40" s="48"/>
      <c r="F40" s="30"/>
      <c r="G40" s="30"/>
      <c r="H40" s="30"/>
      <c r="I40" s="30"/>
      <c r="J40" s="30"/>
      <c r="K40" s="30"/>
      <c r="L40" s="30"/>
      <c r="M40" s="31"/>
      <c r="N40" s="31"/>
    </row>
    <row r="41" spans="1:16" s="15" customFormat="1" ht="18" customHeight="1" x14ac:dyDescent="0.2">
      <c r="A41" s="42"/>
      <c r="B41" s="42"/>
      <c r="D41" s="23" t="s">
        <v>9</v>
      </c>
      <c r="E41" s="26">
        <f>+SUM(E10:E40)</f>
        <v>0</v>
      </c>
      <c r="F41" s="16"/>
      <c r="G41" s="16"/>
      <c r="H41" s="16"/>
      <c r="I41" s="16"/>
      <c r="J41" s="16"/>
      <c r="K41" s="16"/>
      <c r="L41" s="16"/>
      <c r="M41" s="24">
        <f>SUM(M10:M40)</f>
        <v>0</v>
      </c>
      <c r="N41" s="35"/>
    </row>
    <row r="42" spans="1:16" s="15" customFormat="1" ht="15.95" customHeight="1" x14ac:dyDescent="0.2">
      <c r="A42" s="42"/>
      <c r="B42" s="42"/>
      <c r="C42" s="21" t="s">
        <v>8</v>
      </c>
      <c r="D42" s="21"/>
      <c r="E42" s="25">
        <f>E41*C6</f>
        <v>0</v>
      </c>
      <c r="F42" s="25">
        <f t="shared" ref="F42:L42" si="3">SUM(F10:F40)</f>
        <v>0</v>
      </c>
      <c r="G42" s="25">
        <f t="shared" si="3"/>
        <v>0</v>
      </c>
      <c r="H42" s="25">
        <f t="shared" si="3"/>
        <v>0</v>
      </c>
      <c r="I42" s="25">
        <f t="shared" si="3"/>
        <v>0</v>
      </c>
      <c r="J42" s="25">
        <f t="shared" si="3"/>
        <v>0</v>
      </c>
      <c r="K42" s="25">
        <f t="shared" si="3"/>
        <v>0</v>
      </c>
      <c r="L42" s="25">
        <f t="shared" si="3"/>
        <v>0</v>
      </c>
      <c r="N42" s="36"/>
    </row>
    <row r="43" spans="1:16" s="18" customFormat="1" x14ac:dyDescent="0.2">
      <c r="A43" s="43"/>
      <c r="B43" s="43"/>
      <c r="N43" s="37"/>
    </row>
    <row r="44" spans="1:16" s="18" customFormat="1" ht="18.7" customHeight="1" x14ac:dyDescent="0.2">
      <c r="A44" s="43"/>
      <c r="B44" s="43"/>
      <c r="C44" s="5"/>
      <c r="D44" s="5"/>
      <c r="F44" s="5"/>
      <c r="K44" s="17" t="s">
        <v>7</v>
      </c>
      <c r="L44" s="22">
        <f>SUM(E42:L42)</f>
        <v>0</v>
      </c>
      <c r="N44" s="38"/>
    </row>
    <row r="45" spans="1:16" s="18" customFormat="1" ht="18" customHeight="1" x14ac:dyDescent="0.2">
      <c r="A45" s="43"/>
      <c r="B45" s="43"/>
      <c r="J45" s="5"/>
      <c r="K45" s="19"/>
      <c r="N45" s="37"/>
    </row>
    <row r="46" spans="1:16" ht="18" hidden="1" customHeight="1" x14ac:dyDescent="0.2">
      <c r="A46" s="6" t="s">
        <v>10</v>
      </c>
      <c r="B46" s="2">
        <v>1</v>
      </c>
      <c r="C46" s="6">
        <v>2022</v>
      </c>
      <c r="D46" s="2">
        <v>1</v>
      </c>
      <c r="E46" s="2" t="s">
        <v>27</v>
      </c>
    </row>
    <row r="47" spans="1:16" ht="18" hidden="1" customHeight="1" x14ac:dyDescent="0.2">
      <c r="A47" s="6" t="s">
        <v>17</v>
      </c>
      <c r="B47" s="2">
        <v>2</v>
      </c>
      <c r="C47" s="6">
        <v>2023</v>
      </c>
      <c r="D47" s="2">
        <v>2</v>
      </c>
      <c r="E47" s="2" t="s">
        <v>28</v>
      </c>
    </row>
    <row r="48" spans="1:16" ht="18" hidden="1" customHeight="1" x14ac:dyDescent="0.2">
      <c r="A48" s="6" t="s">
        <v>18</v>
      </c>
      <c r="B48" s="2">
        <v>3</v>
      </c>
      <c r="C48" s="6">
        <v>2024</v>
      </c>
      <c r="D48" s="2">
        <v>3</v>
      </c>
      <c r="E48" s="2" t="s">
        <v>29</v>
      </c>
    </row>
    <row r="49" spans="1:5" ht="18" hidden="1" customHeight="1" x14ac:dyDescent="0.2">
      <c r="A49" s="6" t="s">
        <v>19</v>
      </c>
      <c r="B49" s="2">
        <v>4</v>
      </c>
      <c r="C49" s="6">
        <v>2025</v>
      </c>
      <c r="D49" s="2">
        <v>4</v>
      </c>
      <c r="E49" s="2" t="s">
        <v>30</v>
      </c>
    </row>
    <row r="50" spans="1:5" ht="18" hidden="1" customHeight="1" x14ac:dyDescent="0.2">
      <c r="A50" s="6" t="s">
        <v>20</v>
      </c>
      <c r="B50" s="2">
        <v>5</v>
      </c>
      <c r="C50" s="6">
        <v>2026</v>
      </c>
      <c r="D50" s="2">
        <v>5</v>
      </c>
      <c r="E50" s="2" t="s">
        <v>31</v>
      </c>
    </row>
    <row r="51" spans="1:5" ht="18" hidden="1" customHeight="1" x14ac:dyDescent="0.2">
      <c r="A51" s="6" t="s">
        <v>21</v>
      </c>
      <c r="B51" s="2">
        <v>6</v>
      </c>
      <c r="C51" s="6">
        <v>2027</v>
      </c>
      <c r="D51" s="2">
        <v>6</v>
      </c>
      <c r="E51" s="2" t="s">
        <v>32</v>
      </c>
    </row>
    <row r="52" spans="1:5" ht="18" hidden="1" customHeight="1" x14ac:dyDescent="0.2">
      <c r="A52" s="6" t="s">
        <v>22</v>
      </c>
      <c r="B52" s="2">
        <v>7</v>
      </c>
      <c r="C52" s="6">
        <v>2028</v>
      </c>
      <c r="D52" s="2">
        <v>7</v>
      </c>
      <c r="E52" s="2" t="s">
        <v>33</v>
      </c>
    </row>
    <row r="53" spans="1:5" ht="18" hidden="1" customHeight="1" x14ac:dyDescent="0.2">
      <c r="A53" s="6" t="s">
        <v>4</v>
      </c>
      <c r="B53" s="2">
        <v>8</v>
      </c>
      <c r="C53" s="6">
        <v>2029</v>
      </c>
    </row>
    <row r="54" spans="1:5" ht="18" hidden="1" customHeight="1" x14ac:dyDescent="0.2">
      <c r="A54" s="6" t="s">
        <v>23</v>
      </c>
      <c r="B54" s="2">
        <v>9</v>
      </c>
      <c r="C54" s="6">
        <v>2030</v>
      </c>
      <c r="D54" s="8"/>
      <c r="E54" s="9"/>
    </row>
    <row r="55" spans="1:5" ht="18" hidden="1" customHeight="1" x14ac:dyDescent="0.2">
      <c r="A55" s="6" t="s">
        <v>24</v>
      </c>
      <c r="B55" s="2">
        <v>10</v>
      </c>
      <c r="C55" s="6">
        <v>2031</v>
      </c>
      <c r="E55" s="10"/>
    </row>
    <row r="56" spans="1:5" ht="18" hidden="1" customHeight="1" x14ac:dyDescent="0.2">
      <c r="A56" s="6" t="s">
        <v>25</v>
      </c>
      <c r="B56" s="2">
        <v>11</v>
      </c>
      <c r="C56" s="6">
        <v>2032</v>
      </c>
      <c r="E56" s="10"/>
    </row>
    <row r="57" spans="1:5" ht="18" hidden="1" customHeight="1" x14ac:dyDescent="0.2">
      <c r="A57" s="6" t="s">
        <v>26</v>
      </c>
      <c r="B57" s="2">
        <v>12</v>
      </c>
      <c r="C57" s="6">
        <v>2033</v>
      </c>
      <c r="E57" s="10"/>
    </row>
    <row r="58" spans="1:5" ht="18" hidden="1" customHeight="1" x14ac:dyDescent="0.2">
      <c r="A58" s="2"/>
      <c r="C58" s="6">
        <v>2034</v>
      </c>
      <c r="E58" s="7"/>
    </row>
    <row r="59" spans="1:5" ht="18" hidden="1" customHeight="1" x14ac:dyDescent="0.2">
      <c r="A59" s="2"/>
      <c r="C59" s="6">
        <v>2035</v>
      </c>
      <c r="E59" s="7"/>
    </row>
    <row r="60" spans="1:5" ht="18" hidden="1" customHeight="1" x14ac:dyDescent="0.2">
      <c r="A60" s="2"/>
      <c r="C60" s="6">
        <v>2036</v>
      </c>
    </row>
    <row r="61" spans="1:5" ht="18" hidden="1" customHeight="1" x14ac:dyDescent="0.2">
      <c r="A61" s="2"/>
      <c r="C61" s="6">
        <v>2037</v>
      </c>
    </row>
    <row r="62" spans="1:5" ht="18" hidden="1" customHeight="1" x14ac:dyDescent="0.2">
      <c r="A62" s="2"/>
      <c r="C62" s="6">
        <v>2038</v>
      </c>
    </row>
    <row r="63" spans="1:5" ht="18" hidden="1" customHeight="1" x14ac:dyDescent="0.2">
      <c r="C63" s="6">
        <v>2039</v>
      </c>
    </row>
    <row r="64" spans="1:5" ht="18" hidden="1" customHeight="1" x14ac:dyDescent="0.2">
      <c r="C64" s="6">
        <v>2040</v>
      </c>
    </row>
    <row r="65" spans="1:16" ht="18" customHeight="1" x14ac:dyDescent="0.35">
      <c r="A65" s="49" t="s">
        <v>50</v>
      </c>
      <c r="B65"/>
      <c r="C65"/>
      <c r="D65"/>
      <c r="E65"/>
      <c r="F65"/>
      <c r="G65"/>
      <c r="H65"/>
    </row>
    <row r="66" spans="1:16" s="6" customFormat="1" ht="18" customHeight="1" x14ac:dyDescent="0.3">
      <c r="A66"/>
      <c r="B66" s="52"/>
      <c r="C66" s="85" t="s">
        <v>45</v>
      </c>
      <c r="D66" s="86"/>
      <c r="E66" s="86"/>
      <c r="F66" s="86"/>
      <c r="G66" s="86"/>
      <c r="H66" s="86"/>
      <c r="I66" s="2"/>
      <c r="J66" s="2"/>
      <c r="K66" s="2"/>
      <c r="L66" s="2"/>
      <c r="M66" s="2"/>
      <c r="N66" s="34"/>
      <c r="O66" s="2"/>
      <c r="P66" s="2"/>
    </row>
  </sheetData>
  <sheetProtection algorithmName="SHA-512" hashValue="1MFAKlNrmxaXz00G5U1kIVNrvI0l+AXkjflHJc4Zkqvy4okZRiu4L0SC+vuDAPWkAktY2Z1nWZMnA8WDcxYrOQ==" saltValue="jf7F8sgnR8yqgUiemCOM/Q==" spinCount="100000" sheet="1" objects="1" scenarios="1"/>
  <mergeCells count="15">
    <mergeCell ref="G2:L2"/>
    <mergeCell ref="A8:A9"/>
    <mergeCell ref="B8:B9"/>
    <mergeCell ref="C8:C9"/>
    <mergeCell ref="D8:E8"/>
    <mergeCell ref="F8:F9"/>
    <mergeCell ref="N8:N9"/>
    <mergeCell ref="C66:H66"/>
    <mergeCell ref="H8:H9"/>
    <mergeCell ref="I8:I9"/>
    <mergeCell ref="J8:J9"/>
    <mergeCell ref="K8:K9"/>
    <mergeCell ref="L8:L9"/>
    <mergeCell ref="M8:M9"/>
    <mergeCell ref="G8:G9"/>
  </mergeCells>
  <conditionalFormatting sqref="A10:N40">
    <cfRule type="expression" dxfId="19" priority="1">
      <formula>$B10="Samedi"</formula>
    </cfRule>
    <cfRule type="expression" dxfId="18" priority="2">
      <formula>$B10="Dimanche"</formula>
    </cfRule>
  </conditionalFormatting>
  <dataValidations count="2">
    <dataValidation type="list" allowBlank="1" showInputMessage="1" showErrorMessage="1" sqref="C4" xr:uid="{916931FE-4718-4456-B3B7-EA01604122E8}">
      <formula1>$A$46:$A$57</formula1>
    </dataValidation>
    <dataValidation type="list" allowBlank="1" showInputMessage="1" showErrorMessage="1" sqref="C5" xr:uid="{F97E396E-A469-4E78-A1A2-635AC3A1F279}">
      <formula1>$C$46:$C$64</formula1>
    </dataValidation>
  </dataValidations>
  <hyperlinks>
    <hyperlink ref="C66" r:id="rId1" xr:uid="{D36CAB84-9D9A-4559-BB8A-18D7A6A2535F}"/>
    <hyperlink ref="G2" r:id="rId2" xr:uid="{5D16598B-D2CA-46B3-9024-89E2199CB44A}"/>
  </hyperlinks>
  <printOptions horizontalCentered="1" verticalCentered="1"/>
  <pageMargins left="0.27" right="0.28999999999999998" top="0.33" bottom="0.28999999999999998" header="0" footer="0"/>
  <pageSetup paperSize="9" scale="65" orientation="landscape" horizontalDpi="4294967292" r:id="rId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36532-E92E-4001-BDBB-2A908D13B81C}">
  <sheetPr>
    <pageSetUpPr fitToPage="1"/>
  </sheetPr>
  <dimension ref="A1:P66"/>
  <sheetViews>
    <sheetView showGridLines="0" zoomScale="110" zoomScaleNormal="110" workbookViewId="0">
      <selection activeCell="C3" sqref="C3"/>
    </sheetView>
  </sheetViews>
  <sheetFormatPr baseColWidth="10" defaultColWidth="11.375" defaultRowHeight="11.8" x14ac:dyDescent="0.2"/>
  <cols>
    <col min="1" max="1" width="12" style="6" customWidth="1"/>
    <col min="2" max="2" width="14.375" style="6" customWidth="1"/>
    <col min="3" max="3" width="34.75" style="2" customWidth="1"/>
    <col min="4" max="5" width="11.375" style="2" customWidth="1"/>
    <col min="6" max="12" width="12.375" style="2" customWidth="1"/>
    <col min="13" max="13" width="14.25" style="2" customWidth="1"/>
    <col min="14" max="14" width="28.25" style="34" customWidth="1"/>
    <col min="15" max="15" width="26" style="2" customWidth="1"/>
    <col min="16" max="16384" width="11.375" style="2"/>
  </cols>
  <sheetData>
    <row r="1" spans="1:16" ht="30.85" customHeight="1" x14ac:dyDescent="0.2">
      <c r="A1" s="39" t="s">
        <v>49</v>
      </c>
      <c r="B1" s="39"/>
      <c r="G1" s="72" t="s">
        <v>55</v>
      </c>
    </row>
    <row r="2" spans="1:16" ht="18" x14ac:dyDescent="0.3">
      <c r="A2" s="40"/>
      <c r="B2" s="40"/>
      <c r="C2" s="1"/>
      <c r="D2" s="1"/>
      <c r="F2" s="3"/>
      <c r="G2" s="83" t="s">
        <v>45</v>
      </c>
      <c r="H2" s="84"/>
      <c r="I2" s="84"/>
      <c r="J2" s="84"/>
      <c r="K2" s="84"/>
      <c r="L2" s="84"/>
    </row>
    <row r="3" spans="1:16" ht="17.350000000000001" customHeight="1" x14ac:dyDescent="0.2">
      <c r="A3" s="41" t="s">
        <v>3</v>
      </c>
      <c r="B3" s="2"/>
      <c r="C3" s="29"/>
      <c r="D3" s="27"/>
      <c r="E3" s="28"/>
    </row>
    <row r="4" spans="1:16" ht="17.350000000000001" customHeight="1" x14ac:dyDescent="0.2">
      <c r="A4" s="41" t="s">
        <v>34</v>
      </c>
      <c r="B4" s="2"/>
      <c r="C4" s="59" t="s">
        <v>20</v>
      </c>
      <c r="D4" s="44">
        <f>IF(ISERROR(VLOOKUP(C4,$A$46:$B$57,2,0)),"",VLOOKUP(C4,$A$46:$B$57,2,0))</f>
        <v>5</v>
      </c>
      <c r="E4" s="20"/>
    </row>
    <row r="5" spans="1:16" ht="17.350000000000001" customHeight="1" x14ac:dyDescent="0.2">
      <c r="A5" s="41" t="s">
        <v>35</v>
      </c>
      <c r="B5" s="2"/>
      <c r="C5" s="59"/>
      <c r="D5" s="20"/>
      <c r="E5" s="20"/>
    </row>
    <row r="6" spans="1:16" ht="17.350000000000001" customHeight="1" x14ac:dyDescent="0.2">
      <c r="A6" s="41" t="s">
        <v>36</v>
      </c>
      <c r="B6" s="2"/>
      <c r="C6" s="60"/>
      <c r="D6" s="20"/>
      <c r="E6" s="20"/>
    </row>
    <row r="7" spans="1:16" ht="24.75" customHeight="1" x14ac:dyDescent="0.2">
      <c r="F7" s="5"/>
      <c r="G7" s="5"/>
      <c r="H7" s="5"/>
    </row>
    <row r="8" spans="1:16" s="11" customFormat="1" ht="24.1" customHeight="1" x14ac:dyDescent="0.2">
      <c r="A8" s="87" t="s">
        <v>0</v>
      </c>
      <c r="B8" s="75"/>
      <c r="C8" s="79" t="s">
        <v>46</v>
      </c>
      <c r="D8" s="89" t="s">
        <v>15</v>
      </c>
      <c r="E8" s="90"/>
      <c r="F8" s="77" t="s">
        <v>13</v>
      </c>
      <c r="G8" s="77" t="s">
        <v>38</v>
      </c>
      <c r="H8" s="77" t="s">
        <v>48</v>
      </c>
      <c r="I8" s="77" t="s">
        <v>12</v>
      </c>
      <c r="J8" s="77" t="s">
        <v>1</v>
      </c>
      <c r="K8" s="77" t="s">
        <v>47</v>
      </c>
      <c r="L8" s="77" t="s">
        <v>2</v>
      </c>
      <c r="M8" s="81" t="s">
        <v>5</v>
      </c>
      <c r="N8" s="73" t="s">
        <v>14</v>
      </c>
    </row>
    <row r="9" spans="1:16" s="11" customFormat="1" ht="24.1" customHeight="1" x14ac:dyDescent="0.2">
      <c r="A9" s="88"/>
      <c r="B9" s="76"/>
      <c r="C9" s="80"/>
      <c r="D9" s="32" t="s">
        <v>6</v>
      </c>
      <c r="E9" s="33" t="s">
        <v>37</v>
      </c>
      <c r="F9" s="78"/>
      <c r="G9" s="78"/>
      <c r="H9" s="78"/>
      <c r="I9" s="78"/>
      <c r="J9" s="78"/>
      <c r="K9" s="78"/>
      <c r="L9" s="78"/>
      <c r="M9" s="82"/>
      <c r="N9" s="74"/>
    </row>
    <row r="10" spans="1:16" s="12" customFormat="1" ht="19.600000000000001" customHeight="1" x14ac:dyDescent="0.2">
      <c r="A10" s="57">
        <f>DATE(C5,D4,1)</f>
        <v>122</v>
      </c>
      <c r="B10" s="58" t="str">
        <f t="shared" ref="B10:B40" si="0">VLOOKUP(WEEKDAY(A10),$D$46:$E$52,2,0)</f>
        <v>Mardi</v>
      </c>
      <c r="C10" s="46"/>
      <c r="D10" s="45">
        <f>$C$6</f>
        <v>0</v>
      </c>
      <c r="E10" s="47"/>
      <c r="F10" s="30"/>
      <c r="G10" s="30"/>
      <c r="H10" s="30"/>
      <c r="I10" s="30"/>
      <c r="J10" s="30"/>
      <c r="K10" s="30"/>
      <c r="L10" s="30"/>
      <c r="M10" s="31"/>
      <c r="N10" s="31"/>
      <c r="P10" s="13"/>
    </row>
    <row r="11" spans="1:16" s="12" customFormat="1" ht="19.600000000000001" customHeight="1" x14ac:dyDescent="0.2">
      <c r="A11" s="57">
        <f>IF(ISERROR(A10+1),"",A10+1)</f>
        <v>123</v>
      </c>
      <c r="B11" s="58" t="str">
        <f t="shared" si="0"/>
        <v>Mercredi</v>
      </c>
      <c r="C11" s="46"/>
      <c r="D11" s="45">
        <f t="shared" ref="D11:D40" si="1">$C$6</f>
        <v>0</v>
      </c>
      <c r="E11" s="48"/>
      <c r="F11" s="30"/>
      <c r="G11" s="30"/>
      <c r="H11" s="30"/>
      <c r="I11" s="30"/>
      <c r="J11" s="30"/>
      <c r="K11" s="30"/>
      <c r="L11" s="30"/>
      <c r="M11" s="31"/>
      <c r="N11" s="31"/>
      <c r="P11" s="13"/>
    </row>
    <row r="12" spans="1:16" s="12" customFormat="1" ht="19.600000000000001" customHeight="1" x14ac:dyDescent="0.2">
      <c r="A12" s="57">
        <f t="shared" ref="A12:A40" si="2">IF(ISERROR(A11+1),"",A11+1)</f>
        <v>124</v>
      </c>
      <c r="B12" s="58" t="str">
        <f t="shared" si="0"/>
        <v>Jeudi</v>
      </c>
      <c r="C12" s="46"/>
      <c r="D12" s="45">
        <f t="shared" si="1"/>
        <v>0</v>
      </c>
      <c r="E12" s="48"/>
      <c r="F12" s="30"/>
      <c r="G12" s="30"/>
      <c r="H12" s="30"/>
      <c r="I12" s="30"/>
      <c r="J12" s="30"/>
      <c r="K12" s="30"/>
      <c r="L12" s="30"/>
      <c r="M12" s="31"/>
      <c r="N12" s="31"/>
      <c r="P12" s="13"/>
    </row>
    <row r="13" spans="1:16" s="12" customFormat="1" ht="19.600000000000001" customHeight="1" x14ac:dyDescent="0.2">
      <c r="A13" s="57">
        <f t="shared" si="2"/>
        <v>125</v>
      </c>
      <c r="B13" s="58" t="str">
        <f t="shared" si="0"/>
        <v>Vendredi</v>
      </c>
      <c r="C13" s="46"/>
      <c r="D13" s="45">
        <f t="shared" si="1"/>
        <v>0</v>
      </c>
      <c r="E13" s="48"/>
      <c r="F13" s="30"/>
      <c r="G13" s="30"/>
      <c r="H13" s="30"/>
      <c r="I13" s="30"/>
      <c r="J13" s="30"/>
      <c r="K13" s="30"/>
      <c r="L13" s="30"/>
      <c r="M13" s="31"/>
      <c r="N13" s="31"/>
      <c r="P13" s="13"/>
    </row>
    <row r="14" spans="1:16" s="12" customFormat="1" ht="19.600000000000001" customHeight="1" x14ac:dyDescent="0.2">
      <c r="A14" s="57">
        <f t="shared" si="2"/>
        <v>126</v>
      </c>
      <c r="B14" s="58" t="str">
        <f t="shared" si="0"/>
        <v>Samedi</v>
      </c>
      <c r="C14" s="46"/>
      <c r="D14" s="45">
        <f t="shared" si="1"/>
        <v>0</v>
      </c>
      <c r="E14" s="48"/>
      <c r="F14" s="30"/>
      <c r="G14" s="30"/>
      <c r="H14" s="30"/>
      <c r="I14" s="30"/>
      <c r="J14" s="30"/>
      <c r="K14" s="30"/>
      <c r="L14" s="30"/>
      <c r="M14" s="31"/>
      <c r="N14" s="31"/>
      <c r="P14" s="13"/>
    </row>
    <row r="15" spans="1:16" s="12" customFormat="1" ht="19.600000000000001" customHeight="1" x14ac:dyDescent="0.2">
      <c r="A15" s="57">
        <f t="shared" si="2"/>
        <v>127</v>
      </c>
      <c r="B15" s="58" t="str">
        <f t="shared" si="0"/>
        <v>Dimanche</v>
      </c>
      <c r="C15" s="46"/>
      <c r="D15" s="45">
        <f t="shared" si="1"/>
        <v>0</v>
      </c>
      <c r="E15" s="48"/>
      <c r="F15" s="30"/>
      <c r="G15" s="30"/>
      <c r="H15" s="30"/>
      <c r="I15" s="30"/>
      <c r="J15" s="30"/>
      <c r="K15" s="30"/>
      <c r="L15" s="30"/>
      <c r="M15" s="31"/>
      <c r="N15" s="31"/>
      <c r="P15" s="13"/>
    </row>
    <row r="16" spans="1:16" s="12" customFormat="1" ht="19.600000000000001" customHeight="1" x14ac:dyDescent="0.2">
      <c r="A16" s="57">
        <f t="shared" si="2"/>
        <v>128</v>
      </c>
      <c r="B16" s="58" t="str">
        <f t="shared" si="0"/>
        <v>Lundi</v>
      </c>
      <c r="C16" s="46"/>
      <c r="D16" s="45">
        <f t="shared" si="1"/>
        <v>0</v>
      </c>
      <c r="E16" s="48"/>
      <c r="F16" s="30"/>
      <c r="G16" s="30"/>
      <c r="H16" s="30"/>
      <c r="I16" s="30"/>
      <c r="J16" s="30"/>
      <c r="K16" s="30"/>
      <c r="L16" s="30"/>
      <c r="M16" s="31"/>
      <c r="N16" s="31"/>
      <c r="P16" s="13"/>
    </row>
    <row r="17" spans="1:16" s="12" customFormat="1" ht="19.600000000000001" customHeight="1" x14ac:dyDescent="0.2">
      <c r="A17" s="57">
        <f t="shared" si="2"/>
        <v>129</v>
      </c>
      <c r="B17" s="58" t="str">
        <f t="shared" si="0"/>
        <v>Mardi</v>
      </c>
      <c r="C17" s="46"/>
      <c r="D17" s="45">
        <f t="shared" si="1"/>
        <v>0</v>
      </c>
      <c r="E17" s="48"/>
      <c r="F17" s="30"/>
      <c r="G17" s="30"/>
      <c r="H17" s="30"/>
      <c r="I17" s="30"/>
      <c r="J17" s="30"/>
      <c r="K17" s="30"/>
      <c r="L17" s="30"/>
      <c r="M17" s="31"/>
      <c r="N17" s="31"/>
      <c r="P17" s="13"/>
    </row>
    <row r="18" spans="1:16" s="12" customFormat="1" ht="19.600000000000001" customHeight="1" x14ac:dyDescent="0.2">
      <c r="A18" s="57">
        <f t="shared" si="2"/>
        <v>130</v>
      </c>
      <c r="B18" s="58" t="str">
        <f t="shared" si="0"/>
        <v>Mercredi</v>
      </c>
      <c r="C18" s="46"/>
      <c r="D18" s="45">
        <f t="shared" si="1"/>
        <v>0</v>
      </c>
      <c r="E18" s="48"/>
      <c r="F18" s="30"/>
      <c r="G18" s="30"/>
      <c r="H18" s="30"/>
      <c r="I18" s="30"/>
      <c r="J18" s="30"/>
      <c r="K18" s="30"/>
      <c r="L18" s="30"/>
      <c r="M18" s="31"/>
      <c r="N18" s="31"/>
      <c r="P18" s="13"/>
    </row>
    <row r="19" spans="1:16" s="12" customFormat="1" ht="19.600000000000001" customHeight="1" x14ac:dyDescent="0.2">
      <c r="A19" s="57">
        <f t="shared" si="2"/>
        <v>131</v>
      </c>
      <c r="B19" s="58" t="str">
        <f t="shared" si="0"/>
        <v>Jeudi</v>
      </c>
      <c r="C19" s="46"/>
      <c r="D19" s="45">
        <f t="shared" si="1"/>
        <v>0</v>
      </c>
      <c r="E19" s="48"/>
      <c r="F19" s="30"/>
      <c r="G19" s="30"/>
      <c r="H19" s="30"/>
      <c r="I19" s="30"/>
      <c r="J19" s="30"/>
      <c r="K19" s="30"/>
      <c r="L19" s="30"/>
      <c r="M19" s="31"/>
      <c r="N19" s="31"/>
      <c r="P19" s="13"/>
    </row>
    <row r="20" spans="1:16" s="12" customFormat="1" ht="19.600000000000001" customHeight="1" x14ac:dyDescent="0.2">
      <c r="A20" s="57">
        <f t="shared" si="2"/>
        <v>132</v>
      </c>
      <c r="B20" s="58" t="str">
        <f t="shared" si="0"/>
        <v>Vendredi</v>
      </c>
      <c r="C20" s="46"/>
      <c r="D20" s="45">
        <f t="shared" si="1"/>
        <v>0</v>
      </c>
      <c r="E20" s="48"/>
      <c r="F20" s="30"/>
      <c r="G20" s="30"/>
      <c r="H20" s="30"/>
      <c r="I20" s="30"/>
      <c r="J20" s="30"/>
      <c r="K20" s="30"/>
      <c r="L20" s="30"/>
      <c r="M20" s="31"/>
      <c r="N20" s="31"/>
      <c r="P20" s="13"/>
    </row>
    <row r="21" spans="1:16" s="12" customFormat="1" ht="19.600000000000001" customHeight="1" x14ac:dyDescent="0.2">
      <c r="A21" s="57">
        <f t="shared" si="2"/>
        <v>133</v>
      </c>
      <c r="B21" s="58" t="str">
        <f t="shared" si="0"/>
        <v>Samedi</v>
      </c>
      <c r="C21" s="46"/>
      <c r="D21" s="45">
        <f t="shared" si="1"/>
        <v>0</v>
      </c>
      <c r="E21" s="48"/>
      <c r="F21" s="30"/>
      <c r="G21" s="30"/>
      <c r="H21" s="30"/>
      <c r="I21" s="30"/>
      <c r="J21" s="30"/>
      <c r="K21" s="30"/>
      <c r="L21" s="30"/>
      <c r="M21" s="31"/>
      <c r="N21" s="31"/>
      <c r="P21" s="13"/>
    </row>
    <row r="22" spans="1:16" s="12" customFormat="1" ht="19.600000000000001" customHeight="1" x14ac:dyDescent="0.2">
      <c r="A22" s="57">
        <f t="shared" si="2"/>
        <v>134</v>
      </c>
      <c r="B22" s="58" t="str">
        <f t="shared" si="0"/>
        <v>Dimanche</v>
      </c>
      <c r="C22" s="46"/>
      <c r="D22" s="45">
        <f t="shared" si="1"/>
        <v>0</v>
      </c>
      <c r="E22" s="48"/>
      <c r="F22" s="30"/>
      <c r="G22" s="30"/>
      <c r="H22" s="30"/>
      <c r="I22" s="30"/>
      <c r="J22" s="30"/>
      <c r="K22" s="30"/>
      <c r="L22" s="30"/>
      <c r="M22" s="31"/>
      <c r="N22" s="31"/>
      <c r="P22" s="13"/>
    </row>
    <row r="23" spans="1:16" s="12" customFormat="1" ht="19.600000000000001" customHeight="1" x14ac:dyDescent="0.2">
      <c r="A23" s="57">
        <f t="shared" si="2"/>
        <v>135</v>
      </c>
      <c r="B23" s="58" t="str">
        <f t="shared" si="0"/>
        <v>Lundi</v>
      </c>
      <c r="C23" s="46"/>
      <c r="D23" s="45">
        <f t="shared" si="1"/>
        <v>0</v>
      </c>
      <c r="E23" s="48"/>
      <c r="F23" s="30"/>
      <c r="G23" s="30"/>
      <c r="H23" s="30"/>
      <c r="I23" s="30"/>
      <c r="J23" s="30"/>
      <c r="K23" s="30"/>
      <c r="L23" s="30"/>
      <c r="M23" s="31"/>
      <c r="N23" s="31"/>
      <c r="P23" s="13"/>
    </row>
    <row r="24" spans="1:16" s="12" customFormat="1" ht="19.600000000000001" customHeight="1" x14ac:dyDescent="0.2">
      <c r="A24" s="57">
        <f t="shared" si="2"/>
        <v>136</v>
      </c>
      <c r="B24" s="58" t="str">
        <f t="shared" si="0"/>
        <v>Mardi</v>
      </c>
      <c r="C24" s="46"/>
      <c r="D24" s="45">
        <f t="shared" si="1"/>
        <v>0</v>
      </c>
      <c r="E24" s="48"/>
      <c r="F24" s="30"/>
      <c r="G24" s="30"/>
      <c r="H24" s="30"/>
      <c r="I24" s="30"/>
      <c r="J24" s="30"/>
      <c r="K24" s="30"/>
      <c r="L24" s="30"/>
      <c r="M24" s="31"/>
      <c r="N24" s="31"/>
      <c r="P24" s="13"/>
    </row>
    <row r="25" spans="1:16" s="12" customFormat="1" ht="19.600000000000001" customHeight="1" x14ac:dyDescent="0.2">
      <c r="A25" s="57">
        <f t="shared" si="2"/>
        <v>137</v>
      </c>
      <c r="B25" s="58" t="str">
        <f t="shared" si="0"/>
        <v>Mercredi</v>
      </c>
      <c r="C25" s="46"/>
      <c r="D25" s="45">
        <f t="shared" si="1"/>
        <v>0</v>
      </c>
      <c r="E25" s="48"/>
      <c r="F25" s="30"/>
      <c r="G25" s="30"/>
      <c r="H25" s="30"/>
      <c r="I25" s="30"/>
      <c r="J25" s="30"/>
      <c r="K25" s="30"/>
      <c r="L25" s="30"/>
      <c r="M25" s="31"/>
      <c r="N25" s="31"/>
      <c r="P25" s="13"/>
    </row>
    <row r="26" spans="1:16" s="12" customFormat="1" ht="19.600000000000001" customHeight="1" x14ac:dyDescent="0.2">
      <c r="A26" s="57">
        <f t="shared" si="2"/>
        <v>138</v>
      </c>
      <c r="B26" s="58" t="str">
        <f t="shared" si="0"/>
        <v>Jeudi</v>
      </c>
      <c r="C26" s="46"/>
      <c r="D26" s="45">
        <f t="shared" si="1"/>
        <v>0</v>
      </c>
      <c r="E26" s="48"/>
      <c r="F26" s="30"/>
      <c r="G26" s="30"/>
      <c r="H26" s="30"/>
      <c r="I26" s="30"/>
      <c r="J26" s="30"/>
      <c r="K26" s="30"/>
      <c r="L26" s="30"/>
      <c r="M26" s="31"/>
      <c r="N26" s="31"/>
      <c r="P26" s="13"/>
    </row>
    <row r="27" spans="1:16" s="12" customFormat="1" ht="19.600000000000001" customHeight="1" x14ac:dyDescent="0.2">
      <c r="A27" s="57">
        <f t="shared" si="2"/>
        <v>139</v>
      </c>
      <c r="B27" s="58" t="str">
        <f t="shared" si="0"/>
        <v>Vendredi</v>
      </c>
      <c r="C27" s="46"/>
      <c r="D27" s="45">
        <f t="shared" si="1"/>
        <v>0</v>
      </c>
      <c r="E27" s="48"/>
      <c r="F27" s="30"/>
      <c r="G27" s="30"/>
      <c r="H27" s="30"/>
      <c r="I27" s="30"/>
      <c r="J27" s="30"/>
      <c r="K27" s="30"/>
      <c r="L27" s="30"/>
      <c r="M27" s="31"/>
      <c r="N27" s="31"/>
      <c r="P27" s="13"/>
    </row>
    <row r="28" spans="1:16" s="12" customFormat="1" ht="19.600000000000001" customHeight="1" x14ac:dyDescent="0.2">
      <c r="A28" s="57">
        <f t="shared" si="2"/>
        <v>140</v>
      </c>
      <c r="B28" s="58" t="str">
        <f t="shared" si="0"/>
        <v>Samedi</v>
      </c>
      <c r="C28" s="46"/>
      <c r="D28" s="45">
        <f t="shared" si="1"/>
        <v>0</v>
      </c>
      <c r="E28" s="48"/>
      <c r="F28" s="30"/>
      <c r="G28" s="30"/>
      <c r="H28" s="30"/>
      <c r="I28" s="30"/>
      <c r="J28" s="30"/>
      <c r="K28" s="30"/>
      <c r="L28" s="30"/>
      <c r="M28" s="31"/>
      <c r="N28" s="31"/>
      <c r="P28" s="13"/>
    </row>
    <row r="29" spans="1:16" s="12" customFormat="1" ht="19.600000000000001" customHeight="1" x14ac:dyDescent="0.2">
      <c r="A29" s="57">
        <f t="shared" si="2"/>
        <v>141</v>
      </c>
      <c r="B29" s="58" t="str">
        <f t="shared" si="0"/>
        <v>Dimanche</v>
      </c>
      <c r="C29" s="46"/>
      <c r="D29" s="45">
        <f t="shared" si="1"/>
        <v>0</v>
      </c>
      <c r="E29" s="48"/>
      <c r="F29" s="30"/>
      <c r="G29" s="30"/>
      <c r="H29" s="30"/>
      <c r="I29" s="30"/>
      <c r="J29" s="30"/>
      <c r="K29" s="30"/>
      <c r="L29" s="30"/>
      <c r="M29" s="31"/>
      <c r="N29" s="31"/>
      <c r="P29" s="13"/>
    </row>
    <row r="30" spans="1:16" s="12" customFormat="1" ht="19.600000000000001" customHeight="1" x14ac:dyDescent="0.2">
      <c r="A30" s="57">
        <f t="shared" si="2"/>
        <v>142</v>
      </c>
      <c r="B30" s="58" t="str">
        <f t="shared" si="0"/>
        <v>Lundi</v>
      </c>
      <c r="C30" s="46"/>
      <c r="D30" s="45">
        <f t="shared" si="1"/>
        <v>0</v>
      </c>
      <c r="E30" s="48"/>
      <c r="F30" s="30"/>
      <c r="G30" s="30"/>
      <c r="H30" s="30"/>
      <c r="I30" s="30"/>
      <c r="J30" s="30"/>
      <c r="K30" s="30"/>
      <c r="L30" s="30"/>
      <c r="M30" s="31"/>
      <c r="N30" s="31"/>
      <c r="P30" s="13"/>
    </row>
    <row r="31" spans="1:16" s="12" customFormat="1" ht="19.600000000000001" customHeight="1" x14ac:dyDescent="0.2">
      <c r="A31" s="57">
        <f t="shared" si="2"/>
        <v>143</v>
      </c>
      <c r="B31" s="58" t="str">
        <f t="shared" si="0"/>
        <v>Mardi</v>
      </c>
      <c r="C31" s="46"/>
      <c r="D31" s="45">
        <f t="shared" si="1"/>
        <v>0</v>
      </c>
      <c r="E31" s="48"/>
      <c r="F31" s="30"/>
      <c r="G31" s="30"/>
      <c r="H31" s="30"/>
      <c r="I31" s="30"/>
      <c r="J31" s="30"/>
      <c r="K31" s="30"/>
      <c r="L31" s="30"/>
      <c r="M31" s="31"/>
      <c r="N31" s="31"/>
      <c r="P31" s="14"/>
    </row>
    <row r="32" spans="1:16" s="12" customFormat="1" ht="19.600000000000001" customHeight="1" x14ac:dyDescent="0.2">
      <c r="A32" s="57">
        <f t="shared" si="2"/>
        <v>144</v>
      </c>
      <c r="B32" s="58" t="str">
        <f t="shared" si="0"/>
        <v>Mercredi</v>
      </c>
      <c r="C32" s="46"/>
      <c r="D32" s="45">
        <f t="shared" si="1"/>
        <v>0</v>
      </c>
      <c r="E32" s="48"/>
      <c r="F32" s="30"/>
      <c r="G32" s="30"/>
      <c r="H32" s="30"/>
      <c r="I32" s="30"/>
      <c r="J32" s="30"/>
      <c r="K32" s="30"/>
      <c r="L32" s="30"/>
      <c r="M32" s="31"/>
      <c r="N32" s="31"/>
      <c r="P32" s="14"/>
    </row>
    <row r="33" spans="1:16" s="12" customFormat="1" ht="19.600000000000001" customHeight="1" x14ac:dyDescent="0.2">
      <c r="A33" s="57">
        <f t="shared" si="2"/>
        <v>145</v>
      </c>
      <c r="B33" s="58" t="str">
        <f t="shared" si="0"/>
        <v>Jeudi</v>
      </c>
      <c r="C33" s="46"/>
      <c r="D33" s="45">
        <f t="shared" si="1"/>
        <v>0</v>
      </c>
      <c r="E33" s="48"/>
      <c r="F33" s="30"/>
      <c r="G33" s="30"/>
      <c r="H33" s="30"/>
      <c r="I33" s="30"/>
      <c r="J33" s="30"/>
      <c r="K33" s="30"/>
      <c r="L33" s="30"/>
      <c r="M33" s="31"/>
      <c r="N33" s="31"/>
      <c r="P33" s="14"/>
    </row>
    <row r="34" spans="1:16" s="12" customFormat="1" ht="19.600000000000001" customHeight="1" x14ac:dyDescent="0.2">
      <c r="A34" s="57">
        <f t="shared" si="2"/>
        <v>146</v>
      </c>
      <c r="B34" s="58" t="str">
        <f t="shared" si="0"/>
        <v>Vendredi</v>
      </c>
      <c r="C34" s="46"/>
      <c r="D34" s="45">
        <f t="shared" si="1"/>
        <v>0</v>
      </c>
      <c r="E34" s="48"/>
      <c r="F34" s="30"/>
      <c r="G34" s="30"/>
      <c r="H34" s="30"/>
      <c r="I34" s="30"/>
      <c r="J34" s="30"/>
      <c r="K34" s="30"/>
      <c r="L34" s="30"/>
      <c r="M34" s="31"/>
      <c r="N34" s="31"/>
      <c r="P34" s="14"/>
    </row>
    <row r="35" spans="1:16" s="12" customFormat="1" ht="19.600000000000001" customHeight="1" x14ac:dyDescent="0.2">
      <c r="A35" s="57">
        <f t="shared" si="2"/>
        <v>147</v>
      </c>
      <c r="B35" s="58" t="str">
        <f t="shared" si="0"/>
        <v>Samedi</v>
      </c>
      <c r="C35" s="46"/>
      <c r="D35" s="45">
        <f t="shared" si="1"/>
        <v>0</v>
      </c>
      <c r="E35" s="48"/>
      <c r="F35" s="30"/>
      <c r="G35" s="30"/>
      <c r="H35" s="30"/>
      <c r="I35" s="30"/>
      <c r="J35" s="30"/>
      <c r="K35" s="30"/>
      <c r="L35" s="30"/>
      <c r="M35" s="31"/>
      <c r="N35" s="31"/>
      <c r="P35" s="14"/>
    </row>
    <row r="36" spans="1:16" s="12" customFormat="1" ht="19.600000000000001" customHeight="1" x14ac:dyDescent="0.2">
      <c r="A36" s="57">
        <f t="shared" si="2"/>
        <v>148</v>
      </c>
      <c r="B36" s="58" t="str">
        <f t="shared" si="0"/>
        <v>Dimanche</v>
      </c>
      <c r="C36" s="46"/>
      <c r="D36" s="45">
        <f t="shared" si="1"/>
        <v>0</v>
      </c>
      <c r="E36" s="48"/>
      <c r="F36" s="30"/>
      <c r="G36" s="30"/>
      <c r="H36" s="30"/>
      <c r="I36" s="30"/>
      <c r="J36" s="30"/>
      <c r="K36" s="30"/>
      <c r="L36" s="30"/>
      <c r="M36" s="31"/>
      <c r="N36" s="31"/>
      <c r="P36" s="14"/>
    </row>
    <row r="37" spans="1:16" s="12" customFormat="1" ht="19.600000000000001" customHeight="1" x14ac:dyDescent="0.2">
      <c r="A37" s="57">
        <f t="shared" si="2"/>
        <v>149</v>
      </c>
      <c r="B37" s="58" t="str">
        <f t="shared" si="0"/>
        <v>Lundi</v>
      </c>
      <c r="C37" s="46"/>
      <c r="D37" s="45">
        <f t="shared" si="1"/>
        <v>0</v>
      </c>
      <c r="E37" s="48"/>
      <c r="F37" s="30"/>
      <c r="G37" s="30"/>
      <c r="H37" s="30"/>
      <c r="I37" s="30"/>
      <c r="J37" s="30"/>
      <c r="K37" s="30"/>
      <c r="L37" s="30"/>
      <c r="M37" s="31"/>
      <c r="N37" s="31"/>
      <c r="P37" s="14"/>
    </row>
    <row r="38" spans="1:16" s="12" customFormat="1" ht="19.600000000000001" customHeight="1" x14ac:dyDescent="0.2">
      <c r="A38" s="57">
        <f t="shared" si="2"/>
        <v>150</v>
      </c>
      <c r="B38" s="58" t="str">
        <f t="shared" si="0"/>
        <v>Mardi</v>
      </c>
      <c r="C38" s="46"/>
      <c r="D38" s="45">
        <f t="shared" si="1"/>
        <v>0</v>
      </c>
      <c r="E38" s="48"/>
      <c r="F38" s="30"/>
      <c r="G38" s="30"/>
      <c r="H38" s="30"/>
      <c r="I38" s="30"/>
      <c r="J38" s="30"/>
      <c r="K38" s="30"/>
      <c r="L38" s="30"/>
      <c r="M38" s="31"/>
      <c r="N38" s="31"/>
      <c r="P38" s="14"/>
    </row>
    <row r="39" spans="1:16" s="12" customFormat="1" ht="19.600000000000001" customHeight="1" x14ac:dyDescent="0.2">
      <c r="A39" s="57">
        <f t="shared" si="2"/>
        <v>151</v>
      </c>
      <c r="B39" s="58" t="str">
        <f t="shared" si="0"/>
        <v>Mercredi</v>
      </c>
      <c r="C39" s="46"/>
      <c r="D39" s="45">
        <f t="shared" si="1"/>
        <v>0</v>
      </c>
      <c r="E39" s="48"/>
      <c r="F39" s="30"/>
      <c r="G39" s="30"/>
      <c r="H39" s="30"/>
      <c r="I39" s="30"/>
      <c r="J39" s="30"/>
      <c r="K39" s="30"/>
      <c r="L39" s="30"/>
      <c r="M39" s="31"/>
      <c r="N39" s="31"/>
    </row>
    <row r="40" spans="1:16" s="12" customFormat="1" ht="19.600000000000001" customHeight="1" x14ac:dyDescent="0.2">
      <c r="A40" s="57">
        <f t="shared" si="2"/>
        <v>152</v>
      </c>
      <c r="B40" s="58" t="str">
        <f t="shared" si="0"/>
        <v>Jeudi</v>
      </c>
      <c r="C40" s="46"/>
      <c r="D40" s="45">
        <f t="shared" si="1"/>
        <v>0</v>
      </c>
      <c r="E40" s="48"/>
      <c r="F40" s="30"/>
      <c r="G40" s="30"/>
      <c r="H40" s="30"/>
      <c r="I40" s="30"/>
      <c r="J40" s="30"/>
      <c r="K40" s="30"/>
      <c r="L40" s="30"/>
      <c r="M40" s="31"/>
      <c r="N40" s="31"/>
    </row>
    <row r="41" spans="1:16" s="15" customFormat="1" ht="18" customHeight="1" x14ac:dyDescent="0.2">
      <c r="A41" s="42"/>
      <c r="B41" s="42"/>
      <c r="D41" s="23" t="s">
        <v>9</v>
      </c>
      <c r="E41" s="26">
        <f>+SUM(E10:E40)</f>
        <v>0</v>
      </c>
      <c r="F41" s="16"/>
      <c r="G41" s="16"/>
      <c r="H41" s="16"/>
      <c r="I41" s="16"/>
      <c r="J41" s="16"/>
      <c r="K41" s="16"/>
      <c r="L41" s="16"/>
      <c r="M41" s="24">
        <f>SUM(M10:M40)</f>
        <v>0</v>
      </c>
      <c r="N41" s="35"/>
    </row>
    <row r="42" spans="1:16" s="15" customFormat="1" ht="15.95" customHeight="1" x14ac:dyDescent="0.2">
      <c r="A42" s="42"/>
      <c r="B42" s="42"/>
      <c r="C42" s="21" t="s">
        <v>8</v>
      </c>
      <c r="D42" s="21"/>
      <c r="E42" s="25">
        <f>E41*C6</f>
        <v>0</v>
      </c>
      <c r="F42" s="25">
        <f t="shared" ref="F42:L42" si="3">SUM(F10:F40)</f>
        <v>0</v>
      </c>
      <c r="G42" s="25">
        <f t="shared" si="3"/>
        <v>0</v>
      </c>
      <c r="H42" s="25">
        <f t="shared" si="3"/>
        <v>0</v>
      </c>
      <c r="I42" s="25">
        <f t="shared" si="3"/>
        <v>0</v>
      </c>
      <c r="J42" s="25">
        <f t="shared" si="3"/>
        <v>0</v>
      </c>
      <c r="K42" s="25">
        <f t="shared" si="3"/>
        <v>0</v>
      </c>
      <c r="L42" s="25">
        <f t="shared" si="3"/>
        <v>0</v>
      </c>
      <c r="N42" s="36"/>
    </row>
    <row r="43" spans="1:16" s="18" customFormat="1" x14ac:dyDescent="0.2">
      <c r="A43" s="43"/>
      <c r="B43" s="43"/>
      <c r="N43" s="37"/>
    </row>
    <row r="44" spans="1:16" s="18" customFormat="1" ht="18.7" customHeight="1" x14ac:dyDescent="0.2">
      <c r="A44" s="43"/>
      <c r="B44" s="43"/>
      <c r="C44" s="5"/>
      <c r="D44" s="5"/>
      <c r="F44" s="5"/>
      <c r="K44" s="17" t="s">
        <v>7</v>
      </c>
      <c r="L44" s="22">
        <f>SUM(E42:L42)</f>
        <v>0</v>
      </c>
      <c r="N44" s="38"/>
    </row>
    <row r="45" spans="1:16" s="18" customFormat="1" ht="18" customHeight="1" x14ac:dyDescent="0.2">
      <c r="A45" s="43"/>
      <c r="B45" s="43"/>
      <c r="J45" s="5"/>
      <c r="K45" s="19"/>
      <c r="N45" s="37"/>
    </row>
    <row r="46" spans="1:16" ht="18" hidden="1" customHeight="1" x14ac:dyDescent="0.2">
      <c r="A46" s="6" t="s">
        <v>10</v>
      </c>
      <c r="B46" s="2">
        <v>1</v>
      </c>
      <c r="C46" s="6">
        <v>2022</v>
      </c>
      <c r="D46" s="2">
        <v>1</v>
      </c>
      <c r="E46" s="2" t="s">
        <v>27</v>
      </c>
    </row>
    <row r="47" spans="1:16" ht="18" hidden="1" customHeight="1" x14ac:dyDescent="0.2">
      <c r="A47" s="6" t="s">
        <v>17</v>
      </c>
      <c r="B47" s="2">
        <v>2</v>
      </c>
      <c r="C47" s="6">
        <v>2023</v>
      </c>
      <c r="D47" s="2">
        <v>2</v>
      </c>
      <c r="E47" s="2" t="s">
        <v>28</v>
      </c>
    </row>
    <row r="48" spans="1:16" ht="18" hidden="1" customHeight="1" x14ac:dyDescent="0.2">
      <c r="A48" s="6" t="s">
        <v>18</v>
      </c>
      <c r="B48" s="2">
        <v>3</v>
      </c>
      <c r="C48" s="6">
        <v>2024</v>
      </c>
      <c r="D48" s="2">
        <v>3</v>
      </c>
      <c r="E48" s="2" t="s">
        <v>29</v>
      </c>
    </row>
    <row r="49" spans="1:5" ht="18" hidden="1" customHeight="1" x14ac:dyDescent="0.2">
      <c r="A49" s="6" t="s">
        <v>19</v>
      </c>
      <c r="B49" s="2">
        <v>4</v>
      </c>
      <c r="C49" s="6">
        <v>2025</v>
      </c>
      <c r="D49" s="2">
        <v>4</v>
      </c>
      <c r="E49" s="2" t="s">
        <v>30</v>
      </c>
    </row>
    <row r="50" spans="1:5" ht="18" hidden="1" customHeight="1" x14ac:dyDescent="0.2">
      <c r="A50" s="6" t="s">
        <v>20</v>
      </c>
      <c r="B50" s="2">
        <v>5</v>
      </c>
      <c r="C50" s="6">
        <v>2026</v>
      </c>
      <c r="D50" s="2">
        <v>5</v>
      </c>
      <c r="E50" s="2" t="s">
        <v>31</v>
      </c>
    </row>
    <row r="51" spans="1:5" ht="18" hidden="1" customHeight="1" x14ac:dyDescent="0.2">
      <c r="A51" s="6" t="s">
        <v>21</v>
      </c>
      <c r="B51" s="2">
        <v>6</v>
      </c>
      <c r="C51" s="6">
        <v>2027</v>
      </c>
      <c r="D51" s="2">
        <v>6</v>
      </c>
      <c r="E51" s="2" t="s">
        <v>32</v>
      </c>
    </row>
    <row r="52" spans="1:5" ht="18" hidden="1" customHeight="1" x14ac:dyDescent="0.2">
      <c r="A52" s="6" t="s">
        <v>22</v>
      </c>
      <c r="B52" s="2">
        <v>7</v>
      </c>
      <c r="C52" s="6">
        <v>2028</v>
      </c>
      <c r="D52" s="2">
        <v>7</v>
      </c>
      <c r="E52" s="2" t="s">
        <v>33</v>
      </c>
    </row>
    <row r="53" spans="1:5" ht="18" hidden="1" customHeight="1" x14ac:dyDescent="0.2">
      <c r="A53" s="6" t="s">
        <v>4</v>
      </c>
      <c r="B53" s="2">
        <v>8</v>
      </c>
      <c r="C53" s="6">
        <v>2029</v>
      </c>
    </row>
    <row r="54" spans="1:5" ht="18" hidden="1" customHeight="1" x14ac:dyDescent="0.2">
      <c r="A54" s="6" t="s">
        <v>23</v>
      </c>
      <c r="B54" s="2">
        <v>9</v>
      </c>
      <c r="C54" s="6">
        <v>2030</v>
      </c>
      <c r="D54" s="8"/>
      <c r="E54" s="9"/>
    </row>
    <row r="55" spans="1:5" ht="18" hidden="1" customHeight="1" x14ac:dyDescent="0.2">
      <c r="A55" s="6" t="s">
        <v>24</v>
      </c>
      <c r="B55" s="2">
        <v>10</v>
      </c>
      <c r="C55" s="6">
        <v>2031</v>
      </c>
      <c r="E55" s="10"/>
    </row>
    <row r="56" spans="1:5" ht="18" hidden="1" customHeight="1" x14ac:dyDescent="0.2">
      <c r="A56" s="6" t="s">
        <v>25</v>
      </c>
      <c r="B56" s="2">
        <v>11</v>
      </c>
      <c r="C56" s="6">
        <v>2032</v>
      </c>
      <c r="E56" s="10"/>
    </row>
    <row r="57" spans="1:5" ht="18" hidden="1" customHeight="1" x14ac:dyDescent="0.2">
      <c r="A57" s="6" t="s">
        <v>26</v>
      </c>
      <c r="B57" s="2">
        <v>12</v>
      </c>
      <c r="C57" s="6">
        <v>2033</v>
      </c>
      <c r="E57" s="10"/>
    </row>
    <row r="58" spans="1:5" ht="18" hidden="1" customHeight="1" x14ac:dyDescent="0.2">
      <c r="A58" s="2"/>
      <c r="C58" s="6">
        <v>2034</v>
      </c>
      <c r="E58" s="7"/>
    </row>
    <row r="59" spans="1:5" ht="18" hidden="1" customHeight="1" x14ac:dyDescent="0.2">
      <c r="A59" s="2"/>
      <c r="C59" s="6">
        <v>2035</v>
      </c>
      <c r="E59" s="7"/>
    </row>
    <row r="60" spans="1:5" ht="18" hidden="1" customHeight="1" x14ac:dyDescent="0.2">
      <c r="A60" s="2"/>
      <c r="C60" s="6">
        <v>2036</v>
      </c>
    </row>
    <row r="61" spans="1:5" ht="18" hidden="1" customHeight="1" x14ac:dyDescent="0.2">
      <c r="A61" s="2"/>
      <c r="C61" s="6">
        <v>2037</v>
      </c>
    </row>
    <row r="62" spans="1:5" ht="18" hidden="1" customHeight="1" x14ac:dyDescent="0.2">
      <c r="A62" s="2"/>
      <c r="C62" s="6">
        <v>2038</v>
      </c>
    </row>
    <row r="63" spans="1:5" ht="18" hidden="1" customHeight="1" x14ac:dyDescent="0.2">
      <c r="C63" s="6">
        <v>2039</v>
      </c>
    </row>
    <row r="64" spans="1:5" ht="18" hidden="1" customHeight="1" x14ac:dyDescent="0.2">
      <c r="C64" s="6">
        <v>2040</v>
      </c>
    </row>
    <row r="65" spans="1:16" ht="18" customHeight="1" x14ac:dyDescent="0.35">
      <c r="A65" s="49" t="s">
        <v>50</v>
      </c>
      <c r="B65"/>
      <c r="C65"/>
      <c r="D65"/>
      <c r="E65"/>
      <c r="F65"/>
      <c r="G65"/>
      <c r="H65"/>
    </row>
    <row r="66" spans="1:16" s="6" customFormat="1" ht="18" customHeight="1" x14ac:dyDescent="0.3">
      <c r="A66"/>
      <c r="B66" s="52"/>
      <c r="C66" s="85" t="s">
        <v>45</v>
      </c>
      <c r="D66" s="86"/>
      <c r="E66" s="86"/>
      <c r="F66" s="86"/>
      <c r="G66" s="86"/>
      <c r="H66" s="86"/>
      <c r="I66" s="2"/>
      <c r="J66" s="2"/>
      <c r="K66" s="2"/>
      <c r="L66" s="2"/>
      <c r="M66" s="2"/>
      <c r="N66" s="34"/>
      <c r="O66" s="2"/>
      <c r="P66" s="2"/>
    </row>
  </sheetData>
  <sheetProtection algorithmName="SHA-512" hashValue="w3hEElSxhH7+yfw39s21GSQoEvSDJ782MJkNiqnsZbodU8UDqo5Li8xnoRdc/s4+T+Kr2JmApDytWHBNJUdbNA==" saltValue="zTWT3G1EpQp3Frp2e0OY2A==" spinCount="100000" sheet="1" objects="1" scenarios="1"/>
  <mergeCells count="15">
    <mergeCell ref="G2:L2"/>
    <mergeCell ref="A8:A9"/>
    <mergeCell ref="B8:B9"/>
    <mergeCell ref="C8:C9"/>
    <mergeCell ref="D8:E8"/>
    <mergeCell ref="F8:F9"/>
    <mergeCell ref="N8:N9"/>
    <mergeCell ref="C66:H66"/>
    <mergeCell ref="H8:H9"/>
    <mergeCell ref="I8:I9"/>
    <mergeCell ref="J8:J9"/>
    <mergeCell ref="K8:K9"/>
    <mergeCell ref="L8:L9"/>
    <mergeCell ref="M8:M9"/>
    <mergeCell ref="G8:G9"/>
  </mergeCells>
  <conditionalFormatting sqref="A10:N40">
    <cfRule type="expression" dxfId="17" priority="1">
      <formula>$B10="Samedi"</formula>
    </cfRule>
    <cfRule type="expression" dxfId="16" priority="2">
      <formula>$B10="Dimanche"</formula>
    </cfRule>
  </conditionalFormatting>
  <dataValidations count="2">
    <dataValidation type="list" allowBlank="1" showInputMessage="1" showErrorMessage="1" sqref="C5" xr:uid="{C71850D6-C17C-4B80-93DC-F6EBD1BD0965}">
      <formula1>$C$46:$C$64</formula1>
    </dataValidation>
    <dataValidation type="list" allowBlank="1" showInputMessage="1" showErrorMessage="1" sqref="C4" xr:uid="{225F0A25-31D3-4834-9038-5D3AC146580D}">
      <formula1>$A$46:$A$57</formula1>
    </dataValidation>
  </dataValidations>
  <hyperlinks>
    <hyperlink ref="C66" r:id="rId1" xr:uid="{59D3D97B-A395-4D7C-BFAD-89F3582EC173}"/>
    <hyperlink ref="G2" r:id="rId2" xr:uid="{7EFE2152-7D0F-449D-9CDD-3B58F4B9EFA9}"/>
  </hyperlinks>
  <printOptions horizontalCentered="1" verticalCentered="1"/>
  <pageMargins left="0.27" right="0.28999999999999998" top="0.33" bottom="0.28999999999999998" header="0" footer="0"/>
  <pageSetup paperSize="9" scale="65" orientation="landscape" horizontalDpi="4294967292" r:id="rId3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53F87-1A8D-467A-8447-3AC1854E3D21}">
  <sheetPr>
    <pageSetUpPr fitToPage="1"/>
  </sheetPr>
  <dimension ref="A1:P66"/>
  <sheetViews>
    <sheetView showGridLines="0" zoomScale="110" zoomScaleNormal="110" workbookViewId="0">
      <selection activeCell="C3" sqref="C3"/>
    </sheetView>
  </sheetViews>
  <sheetFormatPr baseColWidth="10" defaultColWidth="11.375" defaultRowHeight="11.8" x14ac:dyDescent="0.2"/>
  <cols>
    <col min="1" max="1" width="12" style="6" customWidth="1"/>
    <col min="2" max="2" width="14.375" style="6" customWidth="1"/>
    <col min="3" max="3" width="34.75" style="2" customWidth="1"/>
    <col min="4" max="5" width="11.375" style="2" customWidth="1"/>
    <col min="6" max="12" width="12.375" style="2" customWidth="1"/>
    <col min="13" max="13" width="14.25" style="2" customWidth="1"/>
    <col min="14" max="14" width="28.25" style="34" customWidth="1"/>
    <col min="15" max="15" width="26" style="2" customWidth="1"/>
    <col min="16" max="16384" width="11.375" style="2"/>
  </cols>
  <sheetData>
    <row r="1" spans="1:16" ht="30.85" customHeight="1" x14ac:dyDescent="0.2">
      <c r="A1" s="39" t="s">
        <v>49</v>
      </c>
      <c r="B1" s="39"/>
      <c r="G1" s="72" t="s">
        <v>55</v>
      </c>
    </row>
    <row r="2" spans="1:16" ht="18" x14ac:dyDescent="0.3">
      <c r="A2" s="40"/>
      <c r="B2" s="40"/>
      <c r="C2" s="1"/>
      <c r="D2" s="1"/>
      <c r="F2" s="3"/>
      <c r="G2" s="83" t="s">
        <v>45</v>
      </c>
      <c r="H2" s="84"/>
      <c r="I2" s="84"/>
      <c r="J2" s="84"/>
      <c r="K2" s="84"/>
      <c r="L2" s="84"/>
    </row>
    <row r="3" spans="1:16" ht="17.350000000000001" customHeight="1" x14ac:dyDescent="0.2">
      <c r="A3" s="41" t="s">
        <v>3</v>
      </c>
      <c r="B3" s="2"/>
      <c r="C3" s="29"/>
      <c r="D3" s="27"/>
      <c r="E3" s="28"/>
    </row>
    <row r="4" spans="1:16" ht="17.350000000000001" customHeight="1" x14ac:dyDescent="0.2">
      <c r="A4" s="41" t="s">
        <v>34</v>
      </c>
      <c r="B4" s="2"/>
      <c r="C4" s="59" t="s">
        <v>21</v>
      </c>
      <c r="D4" s="44">
        <f>IF(ISERROR(VLOOKUP(C4,$A$46:$B$57,2,0)),"",VLOOKUP(C4,$A$46:$B$57,2,0))</f>
        <v>6</v>
      </c>
      <c r="E4" s="20"/>
    </row>
    <row r="5" spans="1:16" ht="17.350000000000001" customHeight="1" x14ac:dyDescent="0.2">
      <c r="A5" s="41" t="s">
        <v>35</v>
      </c>
      <c r="B5" s="2"/>
      <c r="C5" s="59"/>
      <c r="D5" s="20"/>
      <c r="E5" s="20"/>
    </row>
    <row r="6" spans="1:16" ht="17.350000000000001" customHeight="1" x14ac:dyDescent="0.2">
      <c r="A6" s="41" t="s">
        <v>36</v>
      </c>
      <c r="B6" s="2"/>
      <c r="C6" s="60"/>
      <c r="D6" s="20"/>
      <c r="E6" s="20"/>
    </row>
    <row r="7" spans="1:16" ht="24.75" customHeight="1" x14ac:dyDescent="0.2">
      <c r="F7" s="5"/>
      <c r="G7" s="5"/>
      <c r="H7" s="5"/>
    </row>
    <row r="8" spans="1:16" s="11" customFormat="1" ht="24.1" customHeight="1" x14ac:dyDescent="0.2">
      <c r="A8" s="87" t="s">
        <v>0</v>
      </c>
      <c r="B8" s="75"/>
      <c r="C8" s="79" t="s">
        <v>46</v>
      </c>
      <c r="D8" s="89" t="s">
        <v>15</v>
      </c>
      <c r="E8" s="90"/>
      <c r="F8" s="77" t="s">
        <v>13</v>
      </c>
      <c r="G8" s="77" t="s">
        <v>38</v>
      </c>
      <c r="H8" s="77" t="s">
        <v>48</v>
      </c>
      <c r="I8" s="77" t="s">
        <v>12</v>
      </c>
      <c r="J8" s="77" t="s">
        <v>1</v>
      </c>
      <c r="K8" s="77" t="s">
        <v>47</v>
      </c>
      <c r="L8" s="77" t="s">
        <v>2</v>
      </c>
      <c r="M8" s="81" t="s">
        <v>5</v>
      </c>
      <c r="N8" s="73" t="s">
        <v>14</v>
      </c>
    </row>
    <row r="9" spans="1:16" s="11" customFormat="1" ht="24.1" customHeight="1" x14ac:dyDescent="0.2">
      <c r="A9" s="88"/>
      <c r="B9" s="76"/>
      <c r="C9" s="80"/>
      <c r="D9" s="32" t="s">
        <v>6</v>
      </c>
      <c r="E9" s="33" t="s">
        <v>37</v>
      </c>
      <c r="F9" s="78"/>
      <c r="G9" s="78"/>
      <c r="H9" s="78"/>
      <c r="I9" s="78"/>
      <c r="J9" s="78"/>
      <c r="K9" s="78"/>
      <c r="L9" s="78"/>
      <c r="M9" s="82"/>
      <c r="N9" s="74"/>
    </row>
    <row r="10" spans="1:16" s="12" customFormat="1" ht="19.600000000000001" customHeight="1" x14ac:dyDescent="0.2">
      <c r="A10" s="57">
        <f>DATE(C5,D4,1)</f>
        <v>153</v>
      </c>
      <c r="B10" s="58" t="str">
        <f t="shared" ref="B10:B40" si="0">VLOOKUP(WEEKDAY(A10),$D$46:$E$52,2,0)</f>
        <v>Vendredi</v>
      </c>
      <c r="C10" s="46"/>
      <c r="D10" s="45">
        <f>$C$6</f>
        <v>0</v>
      </c>
      <c r="E10" s="47"/>
      <c r="F10" s="30"/>
      <c r="G10" s="30"/>
      <c r="H10" s="30"/>
      <c r="I10" s="30"/>
      <c r="J10" s="30"/>
      <c r="K10" s="30"/>
      <c r="L10" s="30"/>
      <c r="M10" s="31"/>
      <c r="N10" s="31"/>
      <c r="P10" s="13"/>
    </row>
    <row r="11" spans="1:16" s="12" customFormat="1" ht="19.600000000000001" customHeight="1" x14ac:dyDescent="0.2">
      <c r="A11" s="57">
        <f>IF(ISERROR(A10+1),"",A10+1)</f>
        <v>154</v>
      </c>
      <c r="B11" s="58" t="str">
        <f t="shared" si="0"/>
        <v>Samedi</v>
      </c>
      <c r="C11" s="46"/>
      <c r="D11" s="45">
        <f t="shared" ref="D11:D40" si="1">$C$6</f>
        <v>0</v>
      </c>
      <c r="E11" s="48"/>
      <c r="F11" s="30"/>
      <c r="G11" s="30"/>
      <c r="H11" s="30"/>
      <c r="I11" s="30"/>
      <c r="J11" s="30"/>
      <c r="K11" s="30"/>
      <c r="L11" s="30"/>
      <c r="M11" s="31"/>
      <c r="N11" s="31"/>
      <c r="P11" s="13"/>
    </row>
    <row r="12" spans="1:16" s="12" customFormat="1" ht="19.600000000000001" customHeight="1" x14ac:dyDescent="0.2">
      <c r="A12" s="57">
        <f t="shared" ref="A12:A40" si="2">IF(ISERROR(A11+1),"",A11+1)</f>
        <v>155</v>
      </c>
      <c r="B12" s="58" t="str">
        <f t="shared" si="0"/>
        <v>Dimanche</v>
      </c>
      <c r="C12" s="46"/>
      <c r="D12" s="45">
        <f t="shared" si="1"/>
        <v>0</v>
      </c>
      <c r="E12" s="48"/>
      <c r="F12" s="30"/>
      <c r="G12" s="30"/>
      <c r="H12" s="30"/>
      <c r="I12" s="30"/>
      <c r="J12" s="30"/>
      <c r="K12" s="30"/>
      <c r="L12" s="30"/>
      <c r="M12" s="31"/>
      <c r="N12" s="31"/>
      <c r="P12" s="13"/>
    </row>
    <row r="13" spans="1:16" s="12" customFormat="1" ht="19.600000000000001" customHeight="1" x14ac:dyDescent="0.2">
      <c r="A13" s="57">
        <f t="shared" si="2"/>
        <v>156</v>
      </c>
      <c r="B13" s="58" t="str">
        <f t="shared" si="0"/>
        <v>Lundi</v>
      </c>
      <c r="C13" s="46"/>
      <c r="D13" s="45">
        <f t="shared" si="1"/>
        <v>0</v>
      </c>
      <c r="E13" s="48"/>
      <c r="F13" s="30"/>
      <c r="G13" s="30"/>
      <c r="H13" s="30"/>
      <c r="I13" s="30"/>
      <c r="J13" s="30"/>
      <c r="K13" s="30"/>
      <c r="L13" s="30"/>
      <c r="M13" s="31"/>
      <c r="N13" s="31"/>
      <c r="P13" s="13"/>
    </row>
    <row r="14" spans="1:16" s="12" customFormat="1" ht="19.600000000000001" customHeight="1" x14ac:dyDescent="0.2">
      <c r="A14" s="57">
        <f t="shared" si="2"/>
        <v>157</v>
      </c>
      <c r="B14" s="58" t="str">
        <f t="shared" si="0"/>
        <v>Mardi</v>
      </c>
      <c r="C14" s="46"/>
      <c r="D14" s="45">
        <f t="shared" si="1"/>
        <v>0</v>
      </c>
      <c r="E14" s="48"/>
      <c r="F14" s="30"/>
      <c r="G14" s="30"/>
      <c r="H14" s="30"/>
      <c r="I14" s="30"/>
      <c r="J14" s="30"/>
      <c r="K14" s="30"/>
      <c r="L14" s="30"/>
      <c r="M14" s="31"/>
      <c r="N14" s="31"/>
      <c r="P14" s="13"/>
    </row>
    <row r="15" spans="1:16" s="12" customFormat="1" ht="19.600000000000001" customHeight="1" x14ac:dyDescent="0.2">
      <c r="A15" s="57">
        <f t="shared" si="2"/>
        <v>158</v>
      </c>
      <c r="B15" s="58" t="str">
        <f t="shared" si="0"/>
        <v>Mercredi</v>
      </c>
      <c r="C15" s="46"/>
      <c r="D15" s="45">
        <f t="shared" si="1"/>
        <v>0</v>
      </c>
      <c r="E15" s="48"/>
      <c r="F15" s="30"/>
      <c r="G15" s="30"/>
      <c r="H15" s="30"/>
      <c r="I15" s="30"/>
      <c r="J15" s="30"/>
      <c r="K15" s="30"/>
      <c r="L15" s="30"/>
      <c r="M15" s="31"/>
      <c r="N15" s="31"/>
      <c r="P15" s="13"/>
    </row>
    <row r="16" spans="1:16" s="12" customFormat="1" ht="19.600000000000001" customHeight="1" x14ac:dyDescent="0.2">
      <c r="A16" s="57">
        <f t="shared" si="2"/>
        <v>159</v>
      </c>
      <c r="B16" s="58" t="str">
        <f t="shared" si="0"/>
        <v>Jeudi</v>
      </c>
      <c r="C16" s="46"/>
      <c r="D16" s="45">
        <f t="shared" si="1"/>
        <v>0</v>
      </c>
      <c r="E16" s="48"/>
      <c r="F16" s="30"/>
      <c r="G16" s="30"/>
      <c r="H16" s="30"/>
      <c r="I16" s="30"/>
      <c r="J16" s="30"/>
      <c r="K16" s="30"/>
      <c r="L16" s="30"/>
      <c r="M16" s="31"/>
      <c r="N16" s="31"/>
      <c r="P16" s="13"/>
    </row>
    <row r="17" spans="1:16" s="12" customFormat="1" ht="19.600000000000001" customHeight="1" x14ac:dyDescent="0.2">
      <c r="A17" s="57">
        <f t="shared" si="2"/>
        <v>160</v>
      </c>
      <c r="B17" s="58" t="str">
        <f t="shared" si="0"/>
        <v>Vendredi</v>
      </c>
      <c r="C17" s="46"/>
      <c r="D17" s="45">
        <f t="shared" si="1"/>
        <v>0</v>
      </c>
      <c r="E17" s="48"/>
      <c r="F17" s="30"/>
      <c r="G17" s="30"/>
      <c r="H17" s="30"/>
      <c r="I17" s="30"/>
      <c r="J17" s="30"/>
      <c r="K17" s="30"/>
      <c r="L17" s="30"/>
      <c r="M17" s="31"/>
      <c r="N17" s="31"/>
      <c r="P17" s="13"/>
    </row>
    <row r="18" spans="1:16" s="12" customFormat="1" ht="19.600000000000001" customHeight="1" x14ac:dyDescent="0.2">
      <c r="A18" s="57">
        <f t="shared" si="2"/>
        <v>161</v>
      </c>
      <c r="B18" s="58" t="str">
        <f t="shared" si="0"/>
        <v>Samedi</v>
      </c>
      <c r="C18" s="46"/>
      <c r="D18" s="45">
        <f t="shared" si="1"/>
        <v>0</v>
      </c>
      <c r="E18" s="48"/>
      <c r="F18" s="30"/>
      <c r="G18" s="30"/>
      <c r="H18" s="30"/>
      <c r="I18" s="30"/>
      <c r="J18" s="30"/>
      <c r="K18" s="30"/>
      <c r="L18" s="30"/>
      <c r="M18" s="31"/>
      <c r="N18" s="31"/>
      <c r="P18" s="13"/>
    </row>
    <row r="19" spans="1:16" s="12" customFormat="1" ht="19.600000000000001" customHeight="1" x14ac:dyDescent="0.2">
      <c r="A19" s="57">
        <f t="shared" si="2"/>
        <v>162</v>
      </c>
      <c r="B19" s="58" t="str">
        <f t="shared" si="0"/>
        <v>Dimanche</v>
      </c>
      <c r="C19" s="46"/>
      <c r="D19" s="45">
        <f t="shared" si="1"/>
        <v>0</v>
      </c>
      <c r="E19" s="48"/>
      <c r="F19" s="30"/>
      <c r="G19" s="30"/>
      <c r="H19" s="30"/>
      <c r="I19" s="30"/>
      <c r="J19" s="30"/>
      <c r="K19" s="30"/>
      <c r="L19" s="30"/>
      <c r="M19" s="31"/>
      <c r="N19" s="31"/>
      <c r="P19" s="13"/>
    </row>
    <row r="20" spans="1:16" s="12" customFormat="1" ht="19.600000000000001" customHeight="1" x14ac:dyDescent="0.2">
      <c r="A20" s="57">
        <f t="shared" si="2"/>
        <v>163</v>
      </c>
      <c r="B20" s="58" t="str">
        <f t="shared" si="0"/>
        <v>Lundi</v>
      </c>
      <c r="C20" s="46"/>
      <c r="D20" s="45">
        <f t="shared" si="1"/>
        <v>0</v>
      </c>
      <c r="E20" s="48"/>
      <c r="F20" s="30"/>
      <c r="G20" s="30"/>
      <c r="H20" s="30"/>
      <c r="I20" s="30"/>
      <c r="J20" s="30"/>
      <c r="K20" s="30"/>
      <c r="L20" s="30"/>
      <c r="M20" s="31"/>
      <c r="N20" s="31"/>
      <c r="P20" s="13"/>
    </row>
    <row r="21" spans="1:16" s="12" customFormat="1" ht="19.600000000000001" customHeight="1" x14ac:dyDescent="0.2">
      <c r="A21" s="57">
        <f t="shared" si="2"/>
        <v>164</v>
      </c>
      <c r="B21" s="58" t="str">
        <f t="shared" si="0"/>
        <v>Mardi</v>
      </c>
      <c r="C21" s="46"/>
      <c r="D21" s="45">
        <f t="shared" si="1"/>
        <v>0</v>
      </c>
      <c r="E21" s="48"/>
      <c r="F21" s="30"/>
      <c r="G21" s="30"/>
      <c r="H21" s="30"/>
      <c r="I21" s="30"/>
      <c r="J21" s="30"/>
      <c r="K21" s="30"/>
      <c r="L21" s="30"/>
      <c r="M21" s="31"/>
      <c r="N21" s="31"/>
      <c r="P21" s="13"/>
    </row>
    <row r="22" spans="1:16" s="12" customFormat="1" ht="19.600000000000001" customHeight="1" x14ac:dyDescent="0.2">
      <c r="A22" s="57">
        <f t="shared" si="2"/>
        <v>165</v>
      </c>
      <c r="B22" s="58" t="str">
        <f t="shared" si="0"/>
        <v>Mercredi</v>
      </c>
      <c r="C22" s="46"/>
      <c r="D22" s="45">
        <f t="shared" si="1"/>
        <v>0</v>
      </c>
      <c r="E22" s="48"/>
      <c r="F22" s="30"/>
      <c r="G22" s="30"/>
      <c r="H22" s="30"/>
      <c r="I22" s="30"/>
      <c r="J22" s="30"/>
      <c r="K22" s="30"/>
      <c r="L22" s="30"/>
      <c r="M22" s="31"/>
      <c r="N22" s="31"/>
      <c r="P22" s="13"/>
    </row>
    <row r="23" spans="1:16" s="12" customFormat="1" ht="19.600000000000001" customHeight="1" x14ac:dyDescent="0.2">
      <c r="A23" s="57">
        <f t="shared" si="2"/>
        <v>166</v>
      </c>
      <c r="B23" s="58" t="str">
        <f t="shared" si="0"/>
        <v>Jeudi</v>
      </c>
      <c r="C23" s="46"/>
      <c r="D23" s="45">
        <f t="shared" si="1"/>
        <v>0</v>
      </c>
      <c r="E23" s="48"/>
      <c r="F23" s="30"/>
      <c r="G23" s="30"/>
      <c r="H23" s="30"/>
      <c r="I23" s="30"/>
      <c r="J23" s="30"/>
      <c r="K23" s="30"/>
      <c r="L23" s="30"/>
      <c r="M23" s="31"/>
      <c r="N23" s="31"/>
      <c r="P23" s="13"/>
    </row>
    <row r="24" spans="1:16" s="12" customFormat="1" ht="19.600000000000001" customHeight="1" x14ac:dyDescent="0.2">
      <c r="A24" s="57">
        <f t="shared" si="2"/>
        <v>167</v>
      </c>
      <c r="B24" s="58" t="str">
        <f t="shared" si="0"/>
        <v>Vendredi</v>
      </c>
      <c r="C24" s="46"/>
      <c r="D24" s="45">
        <f t="shared" si="1"/>
        <v>0</v>
      </c>
      <c r="E24" s="48"/>
      <c r="F24" s="30"/>
      <c r="G24" s="30"/>
      <c r="H24" s="30"/>
      <c r="I24" s="30"/>
      <c r="J24" s="30"/>
      <c r="K24" s="30"/>
      <c r="L24" s="30"/>
      <c r="M24" s="31"/>
      <c r="N24" s="31"/>
      <c r="P24" s="13"/>
    </row>
    <row r="25" spans="1:16" s="12" customFormat="1" ht="19.600000000000001" customHeight="1" x14ac:dyDescent="0.2">
      <c r="A25" s="57">
        <f t="shared" si="2"/>
        <v>168</v>
      </c>
      <c r="B25" s="58" t="str">
        <f t="shared" si="0"/>
        <v>Samedi</v>
      </c>
      <c r="C25" s="46"/>
      <c r="D25" s="45">
        <f t="shared" si="1"/>
        <v>0</v>
      </c>
      <c r="E25" s="48"/>
      <c r="F25" s="30"/>
      <c r="G25" s="30"/>
      <c r="H25" s="30"/>
      <c r="I25" s="30"/>
      <c r="J25" s="30"/>
      <c r="K25" s="30"/>
      <c r="L25" s="30"/>
      <c r="M25" s="31"/>
      <c r="N25" s="31"/>
      <c r="P25" s="13"/>
    </row>
    <row r="26" spans="1:16" s="12" customFormat="1" ht="19.600000000000001" customHeight="1" x14ac:dyDescent="0.2">
      <c r="A26" s="57">
        <f t="shared" si="2"/>
        <v>169</v>
      </c>
      <c r="B26" s="58" t="str">
        <f t="shared" si="0"/>
        <v>Dimanche</v>
      </c>
      <c r="C26" s="46"/>
      <c r="D26" s="45">
        <f t="shared" si="1"/>
        <v>0</v>
      </c>
      <c r="E26" s="48"/>
      <c r="F26" s="30"/>
      <c r="G26" s="30"/>
      <c r="H26" s="30"/>
      <c r="I26" s="30"/>
      <c r="J26" s="30"/>
      <c r="K26" s="30"/>
      <c r="L26" s="30"/>
      <c r="M26" s="31"/>
      <c r="N26" s="31"/>
      <c r="P26" s="13"/>
    </row>
    <row r="27" spans="1:16" s="12" customFormat="1" ht="19.600000000000001" customHeight="1" x14ac:dyDescent="0.2">
      <c r="A27" s="57">
        <f t="shared" si="2"/>
        <v>170</v>
      </c>
      <c r="B27" s="58" t="str">
        <f t="shared" si="0"/>
        <v>Lundi</v>
      </c>
      <c r="C27" s="46"/>
      <c r="D27" s="45">
        <f t="shared" si="1"/>
        <v>0</v>
      </c>
      <c r="E27" s="48"/>
      <c r="F27" s="30"/>
      <c r="G27" s="30"/>
      <c r="H27" s="30"/>
      <c r="I27" s="30"/>
      <c r="J27" s="30"/>
      <c r="K27" s="30"/>
      <c r="L27" s="30"/>
      <c r="M27" s="31"/>
      <c r="N27" s="31"/>
      <c r="P27" s="13"/>
    </row>
    <row r="28" spans="1:16" s="12" customFormat="1" ht="19.600000000000001" customHeight="1" x14ac:dyDescent="0.2">
      <c r="A28" s="57">
        <f t="shared" si="2"/>
        <v>171</v>
      </c>
      <c r="B28" s="58" t="str">
        <f t="shared" si="0"/>
        <v>Mardi</v>
      </c>
      <c r="C28" s="46"/>
      <c r="D28" s="45">
        <f t="shared" si="1"/>
        <v>0</v>
      </c>
      <c r="E28" s="48"/>
      <c r="F28" s="30"/>
      <c r="G28" s="30"/>
      <c r="H28" s="30"/>
      <c r="I28" s="30"/>
      <c r="J28" s="30"/>
      <c r="K28" s="30"/>
      <c r="L28" s="30"/>
      <c r="M28" s="31"/>
      <c r="N28" s="31"/>
      <c r="P28" s="13"/>
    </row>
    <row r="29" spans="1:16" s="12" customFormat="1" ht="19.600000000000001" customHeight="1" x14ac:dyDescent="0.2">
      <c r="A29" s="57">
        <f t="shared" si="2"/>
        <v>172</v>
      </c>
      <c r="B29" s="58" t="str">
        <f t="shared" si="0"/>
        <v>Mercredi</v>
      </c>
      <c r="C29" s="46"/>
      <c r="D29" s="45">
        <f t="shared" si="1"/>
        <v>0</v>
      </c>
      <c r="E29" s="48"/>
      <c r="F29" s="30"/>
      <c r="G29" s="30"/>
      <c r="H29" s="30"/>
      <c r="I29" s="30"/>
      <c r="J29" s="30"/>
      <c r="K29" s="30"/>
      <c r="L29" s="30"/>
      <c r="M29" s="31"/>
      <c r="N29" s="31"/>
      <c r="P29" s="13"/>
    </row>
    <row r="30" spans="1:16" s="12" customFormat="1" ht="19.600000000000001" customHeight="1" x14ac:dyDescent="0.2">
      <c r="A30" s="57">
        <f t="shared" si="2"/>
        <v>173</v>
      </c>
      <c r="B30" s="58" t="str">
        <f t="shared" si="0"/>
        <v>Jeudi</v>
      </c>
      <c r="C30" s="46"/>
      <c r="D30" s="45">
        <f t="shared" si="1"/>
        <v>0</v>
      </c>
      <c r="E30" s="48"/>
      <c r="F30" s="30"/>
      <c r="G30" s="30"/>
      <c r="H30" s="30"/>
      <c r="I30" s="30"/>
      <c r="J30" s="30"/>
      <c r="K30" s="30"/>
      <c r="L30" s="30"/>
      <c r="M30" s="31"/>
      <c r="N30" s="31"/>
      <c r="P30" s="13"/>
    </row>
    <row r="31" spans="1:16" s="12" customFormat="1" ht="19.600000000000001" customHeight="1" x14ac:dyDescent="0.2">
      <c r="A31" s="57">
        <f t="shared" si="2"/>
        <v>174</v>
      </c>
      <c r="B31" s="58" t="str">
        <f t="shared" si="0"/>
        <v>Vendredi</v>
      </c>
      <c r="C31" s="46"/>
      <c r="D31" s="45">
        <f t="shared" si="1"/>
        <v>0</v>
      </c>
      <c r="E31" s="48"/>
      <c r="F31" s="30"/>
      <c r="G31" s="30"/>
      <c r="H31" s="30"/>
      <c r="I31" s="30"/>
      <c r="J31" s="30"/>
      <c r="K31" s="30"/>
      <c r="L31" s="30"/>
      <c r="M31" s="31"/>
      <c r="N31" s="31"/>
      <c r="P31" s="14"/>
    </row>
    <row r="32" spans="1:16" s="12" customFormat="1" ht="19.600000000000001" customHeight="1" x14ac:dyDescent="0.2">
      <c r="A32" s="57">
        <f t="shared" si="2"/>
        <v>175</v>
      </c>
      <c r="B32" s="58" t="str">
        <f t="shared" si="0"/>
        <v>Samedi</v>
      </c>
      <c r="C32" s="46"/>
      <c r="D32" s="45">
        <f t="shared" si="1"/>
        <v>0</v>
      </c>
      <c r="E32" s="48"/>
      <c r="F32" s="30"/>
      <c r="G32" s="30"/>
      <c r="H32" s="30"/>
      <c r="I32" s="30"/>
      <c r="J32" s="30"/>
      <c r="K32" s="30"/>
      <c r="L32" s="30"/>
      <c r="M32" s="31"/>
      <c r="N32" s="31"/>
      <c r="P32" s="14"/>
    </row>
    <row r="33" spans="1:16" s="12" customFormat="1" ht="19.600000000000001" customHeight="1" x14ac:dyDescent="0.2">
      <c r="A33" s="57">
        <f t="shared" si="2"/>
        <v>176</v>
      </c>
      <c r="B33" s="58" t="str">
        <f t="shared" si="0"/>
        <v>Dimanche</v>
      </c>
      <c r="C33" s="46"/>
      <c r="D33" s="45">
        <f t="shared" si="1"/>
        <v>0</v>
      </c>
      <c r="E33" s="48"/>
      <c r="F33" s="30"/>
      <c r="G33" s="30"/>
      <c r="H33" s="30"/>
      <c r="I33" s="30"/>
      <c r="J33" s="30"/>
      <c r="K33" s="30"/>
      <c r="L33" s="30"/>
      <c r="M33" s="31"/>
      <c r="N33" s="31"/>
      <c r="P33" s="14"/>
    </row>
    <row r="34" spans="1:16" s="12" customFormat="1" ht="19.600000000000001" customHeight="1" x14ac:dyDescent="0.2">
      <c r="A34" s="57">
        <f t="shared" si="2"/>
        <v>177</v>
      </c>
      <c r="B34" s="58" t="str">
        <f t="shared" si="0"/>
        <v>Lundi</v>
      </c>
      <c r="C34" s="46"/>
      <c r="D34" s="45">
        <f t="shared" si="1"/>
        <v>0</v>
      </c>
      <c r="E34" s="48"/>
      <c r="F34" s="30"/>
      <c r="G34" s="30"/>
      <c r="H34" s="30"/>
      <c r="I34" s="30"/>
      <c r="J34" s="30"/>
      <c r="K34" s="30"/>
      <c r="L34" s="30"/>
      <c r="M34" s="31"/>
      <c r="N34" s="31"/>
      <c r="P34" s="14"/>
    </row>
    <row r="35" spans="1:16" s="12" customFormat="1" ht="19.600000000000001" customHeight="1" x14ac:dyDescent="0.2">
      <c r="A35" s="57">
        <f t="shared" si="2"/>
        <v>178</v>
      </c>
      <c r="B35" s="58" t="str">
        <f t="shared" si="0"/>
        <v>Mardi</v>
      </c>
      <c r="C35" s="46"/>
      <c r="D35" s="45">
        <f t="shared" si="1"/>
        <v>0</v>
      </c>
      <c r="E35" s="48"/>
      <c r="F35" s="30"/>
      <c r="G35" s="30"/>
      <c r="H35" s="30"/>
      <c r="I35" s="30"/>
      <c r="J35" s="30"/>
      <c r="K35" s="30"/>
      <c r="L35" s="30"/>
      <c r="M35" s="31"/>
      <c r="N35" s="31"/>
      <c r="P35" s="14"/>
    </row>
    <row r="36" spans="1:16" s="12" customFormat="1" ht="19.600000000000001" customHeight="1" x14ac:dyDescent="0.2">
      <c r="A36" s="57">
        <f t="shared" si="2"/>
        <v>179</v>
      </c>
      <c r="B36" s="58" t="str">
        <f t="shared" si="0"/>
        <v>Mercredi</v>
      </c>
      <c r="C36" s="46"/>
      <c r="D36" s="45">
        <f t="shared" si="1"/>
        <v>0</v>
      </c>
      <c r="E36" s="48"/>
      <c r="F36" s="30"/>
      <c r="G36" s="30"/>
      <c r="H36" s="30"/>
      <c r="I36" s="30"/>
      <c r="J36" s="30"/>
      <c r="K36" s="30"/>
      <c r="L36" s="30"/>
      <c r="M36" s="31"/>
      <c r="N36" s="31"/>
      <c r="P36" s="14"/>
    </row>
    <row r="37" spans="1:16" s="12" customFormat="1" ht="19.600000000000001" customHeight="1" x14ac:dyDescent="0.2">
      <c r="A37" s="57">
        <f t="shared" si="2"/>
        <v>180</v>
      </c>
      <c r="B37" s="58" t="str">
        <f t="shared" si="0"/>
        <v>Jeudi</v>
      </c>
      <c r="C37" s="46"/>
      <c r="D37" s="45">
        <f t="shared" si="1"/>
        <v>0</v>
      </c>
      <c r="E37" s="48"/>
      <c r="F37" s="30"/>
      <c r="G37" s="30"/>
      <c r="H37" s="30"/>
      <c r="I37" s="30"/>
      <c r="J37" s="30"/>
      <c r="K37" s="30"/>
      <c r="L37" s="30"/>
      <c r="M37" s="31"/>
      <c r="N37" s="31"/>
      <c r="P37" s="14"/>
    </row>
    <row r="38" spans="1:16" s="12" customFormat="1" ht="19.600000000000001" customHeight="1" x14ac:dyDescent="0.2">
      <c r="A38" s="57">
        <f t="shared" si="2"/>
        <v>181</v>
      </c>
      <c r="B38" s="58" t="str">
        <f t="shared" si="0"/>
        <v>Vendredi</v>
      </c>
      <c r="C38" s="46"/>
      <c r="D38" s="45">
        <f t="shared" si="1"/>
        <v>0</v>
      </c>
      <c r="E38" s="48"/>
      <c r="F38" s="30"/>
      <c r="G38" s="30"/>
      <c r="H38" s="30"/>
      <c r="I38" s="30"/>
      <c r="J38" s="30"/>
      <c r="K38" s="30"/>
      <c r="L38" s="30"/>
      <c r="M38" s="31"/>
      <c r="N38" s="31"/>
      <c r="P38" s="14"/>
    </row>
    <row r="39" spans="1:16" s="12" customFormat="1" ht="19.600000000000001" customHeight="1" x14ac:dyDescent="0.2">
      <c r="A39" s="57">
        <f t="shared" si="2"/>
        <v>182</v>
      </c>
      <c r="B39" s="58" t="str">
        <f t="shared" si="0"/>
        <v>Samedi</v>
      </c>
      <c r="C39" s="46"/>
      <c r="D39" s="45">
        <f t="shared" si="1"/>
        <v>0</v>
      </c>
      <c r="E39" s="48"/>
      <c r="F39" s="30"/>
      <c r="G39" s="30"/>
      <c r="H39" s="30"/>
      <c r="I39" s="30"/>
      <c r="J39" s="30"/>
      <c r="K39" s="30"/>
      <c r="L39" s="30"/>
      <c r="M39" s="31"/>
      <c r="N39" s="31"/>
    </row>
    <row r="40" spans="1:16" s="12" customFormat="1" ht="19.600000000000001" customHeight="1" x14ac:dyDescent="0.2">
      <c r="A40" s="57">
        <f t="shared" si="2"/>
        <v>183</v>
      </c>
      <c r="B40" s="58" t="str">
        <f t="shared" si="0"/>
        <v>Dimanche</v>
      </c>
      <c r="C40" s="46"/>
      <c r="D40" s="45">
        <f t="shared" si="1"/>
        <v>0</v>
      </c>
      <c r="E40" s="48"/>
      <c r="F40" s="30"/>
      <c r="G40" s="30"/>
      <c r="H40" s="30"/>
      <c r="I40" s="30"/>
      <c r="J40" s="30"/>
      <c r="K40" s="30"/>
      <c r="L40" s="30"/>
      <c r="M40" s="31"/>
      <c r="N40" s="31"/>
    </row>
    <row r="41" spans="1:16" s="15" customFormat="1" ht="18" customHeight="1" x14ac:dyDescent="0.2">
      <c r="A41" s="42"/>
      <c r="B41" s="42"/>
      <c r="D41" s="23" t="s">
        <v>9</v>
      </c>
      <c r="E41" s="26">
        <f>+SUM(E10:E40)</f>
        <v>0</v>
      </c>
      <c r="F41" s="16"/>
      <c r="G41" s="16"/>
      <c r="H41" s="16"/>
      <c r="I41" s="16"/>
      <c r="J41" s="16"/>
      <c r="K41" s="16"/>
      <c r="L41" s="16"/>
      <c r="M41" s="24">
        <f>SUM(M10:M40)</f>
        <v>0</v>
      </c>
      <c r="N41" s="35"/>
    </row>
    <row r="42" spans="1:16" s="15" customFormat="1" ht="15.95" customHeight="1" x14ac:dyDescent="0.2">
      <c r="A42" s="42"/>
      <c r="B42" s="42"/>
      <c r="C42" s="21" t="s">
        <v>8</v>
      </c>
      <c r="D42" s="21"/>
      <c r="E42" s="25">
        <f>E41*C6</f>
        <v>0</v>
      </c>
      <c r="F42" s="25">
        <f t="shared" ref="F42:L42" si="3">SUM(F10:F40)</f>
        <v>0</v>
      </c>
      <c r="G42" s="25">
        <f t="shared" si="3"/>
        <v>0</v>
      </c>
      <c r="H42" s="25">
        <f t="shared" si="3"/>
        <v>0</v>
      </c>
      <c r="I42" s="25">
        <f t="shared" si="3"/>
        <v>0</v>
      </c>
      <c r="J42" s="25">
        <f t="shared" si="3"/>
        <v>0</v>
      </c>
      <c r="K42" s="25">
        <f t="shared" si="3"/>
        <v>0</v>
      </c>
      <c r="L42" s="25">
        <f t="shared" si="3"/>
        <v>0</v>
      </c>
      <c r="N42" s="36"/>
    </row>
    <row r="43" spans="1:16" s="18" customFormat="1" x14ac:dyDescent="0.2">
      <c r="A43" s="43"/>
      <c r="B43" s="43"/>
      <c r="N43" s="37"/>
    </row>
    <row r="44" spans="1:16" s="18" customFormat="1" ht="18.7" customHeight="1" x14ac:dyDescent="0.2">
      <c r="A44" s="43"/>
      <c r="B44" s="43"/>
      <c r="C44" s="5"/>
      <c r="D44" s="5"/>
      <c r="F44" s="5"/>
      <c r="K44" s="17" t="s">
        <v>7</v>
      </c>
      <c r="L44" s="22">
        <f>SUM(E42:L42)</f>
        <v>0</v>
      </c>
      <c r="N44" s="38"/>
    </row>
    <row r="45" spans="1:16" s="18" customFormat="1" ht="18" customHeight="1" x14ac:dyDescent="0.2">
      <c r="A45" s="43"/>
      <c r="B45" s="43"/>
      <c r="J45" s="5"/>
      <c r="K45" s="19"/>
      <c r="N45" s="37"/>
    </row>
    <row r="46" spans="1:16" ht="18" hidden="1" customHeight="1" x14ac:dyDescent="0.2">
      <c r="A46" s="6" t="s">
        <v>10</v>
      </c>
      <c r="B46" s="2">
        <v>1</v>
      </c>
      <c r="C46" s="6">
        <v>2022</v>
      </c>
      <c r="D46" s="2">
        <v>1</v>
      </c>
      <c r="E46" s="2" t="s">
        <v>27</v>
      </c>
    </row>
    <row r="47" spans="1:16" ht="18" hidden="1" customHeight="1" x14ac:dyDescent="0.2">
      <c r="A47" s="6" t="s">
        <v>17</v>
      </c>
      <c r="B47" s="2">
        <v>2</v>
      </c>
      <c r="C47" s="6">
        <v>2023</v>
      </c>
      <c r="D47" s="2">
        <v>2</v>
      </c>
      <c r="E47" s="2" t="s">
        <v>28</v>
      </c>
    </row>
    <row r="48" spans="1:16" ht="18" hidden="1" customHeight="1" x14ac:dyDescent="0.2">
      <c r="A48" s="6" t="s">
        <v>18</v>
      </c>
      <c r="B48" s="2">
        <v>3</v>
      </c>
      <c r="C48" s="6">
        <v>2024</v>
      </c>
      <c r="D48" s="2">
        <v>3</v>
      </c>
      <c r="E48" s="2" t="s">
        <v>29</v>
      </c>
    </row>
    <row r="49" spans="1:5" ht="18" hidden="1" customHeight="1" x14ac:dyDescent="0.2">
      <c r="A49" s="6" t="s">
        <v>19</v>
      </c>
      <c r="B49" s="2">
        <v>4</v>
      </c>
      <c r="C49" s="6">
        <v>2025</v>
      </c>
      <c r="D49" s="2">
        <v>4</v>
      </c>
      <c r="E49" s="2" t="s">
        <v>30</v>
      </c>
    </row>
    <row r="50" spans="1:5" ht="18" hidden="1" customHeight="1" x14ac:dyDescent="0.2">
      <c r="A50" s="6" t="s">
        <v>20</v>
      </c>
      <c r="B50" s="2">
        <v>5</v>
      </c>
      <c r="C50" s="6">
        <v>2026</v>
      </c>
      <c r="D50" s="2">
        <v>5</v>
      </c>
      <c r="E50" s="2" t="s">
        <v>31</v>
      </c>
    </row>
    <row r="51" spans="1:5" ht="18" hidden="1" customHeight="1" x14ac:dyDescent="0.2">
      <c r="A51" s="6" t="s">
        <v>21</v>
      </c>
      <c r="B51" s="2">
        <v>6</v>
      </c>
      <c r="C51" s="6">
        <v>2027</v>
      </c>
      <c r="D51" s="2">
        <v>6</v>
      </c>
      <c r="E51" s="2" t="s">
        <v>32</v>
      </c>
    </row>
    <row r="52" spans="1:5" ht="18" hidden="1" customHeight="1" x14ac:dyDescent="0.2">
      <c r="A52" s="6" t="s">
        <v>22</v>
      </c>
      <c r="B52" s="2">
        <v>7</v>
      </c>
      <c r="C52" s="6">
        <v>2028</v>
      </c>
      <c r="D52" s="2">
        <v>7</v>
      </c>
      <c r="E52" s="2" t="s">
        <v>33</v>
      </c>
    </row>
    <row r="53" spans="1:5" ht="18" hidden="1" customHeight="1" x14ac:dyDescent="0.2">
      <c r="A53" s="6" t="s">
        <v>4</v>
      </c>
      <c r="B53" s="2">
        <v>8</v>
      </c>
      <c r="C53" s="6">
        <v>2029</v>
      </c>
    </row>
    <row r="54" spans="1:5" ht="18" hidden="1" customHeight="1" x14ac:dyDescent="0.2">
      <c r="A54" s="6" t="s">
        <v>23</v>
      </c>
      <c r="B54" s="2">
        <v>9</v>
      </c>
      <c r="C54" s="6">
        <v>2030</v>
      </c>
      <c r="D54" s="8"/>
      <c r="E54" s="9"/>
    </row>
    <row r="55" spans="1:5" ht="18" hidden="1" customHeight="1" x14ac:dyDescent="0.2">
      <c r="A55" s="6" t="s">
        <v>24</v>
      </c>
      <c r="B55" s="2">
        <v>10</v>
      </c>
      <c r="C55" s="6">
        <v>2031</v>
      </c>
      <c r="E55" s="10"/>
    </row>
    <row r="56" spans="1:5" ht="18" hidden="1" customHeight="1" x14ac:dyDescent="0.2">
      <c r="A56" s="6" t="s">
        <v>25</v>
      </c>
      <c r="B56" s="2">
        <v>11</v>
      </c>
      <c r="C56" s="6">
        <v>2032</v>
      </c>
      <c r="E56" s="10"/>
    </row>
    <row r="57" spans="1:5" ht="18" hidden="1" customHeight="1" x14ac:dyDescent="0.2">
      <c r="A57" s="6" t="s">
        <v>26</v>
      </c>
      <c r="B57" s="2">
        <v>12</v>
      </c>
      <c r="C57" s="6">
        <v>2033</v>
      </c>
      <c r="E57" s="10"/>
    </row>
    <row r="58" spans="1:5" ht="18" hidden="1" customHeight="1" x14ac:dyDescent="0.2">
      <c r="A58" s="2"/>
      <c r="C58" s="6">
        <v>2034</v>
      </c>
      <c r="E58" s="7"/>
    </row>
    <row r="59" spans="1:5" ht="18" hidden="1" customHeight="1" x14ac:dyDescent="0.2">
      <c r="A59" s="2"/>
      <c r="C59" s="6">
        <v>2035</v>
      </c>
      <c r="E59" s="7"/>
    </row>
    <row r="60" spans="1:5" ht="18" hidden="1" customHeight="1" x14ac:dyDescent="0.2">
      <c r="A60" s="2"/>
      <c r="C60" s="6">
        <v>2036</v>
      </c>
    </row>
    <row r="61" spans="1:5" ht="18" hidden="1" customHeight="1" x14ac:dyDescent="0.2">
      <c r="A61" s="2"/>
      <c r="C61" s="6">
        <v>2037</v>
      </c>
    </row>
    <row r="62" spans="1:5" ht="18" hidden="1" customHeight="1" x14ac:dyDescent="0.2">
      <c r="A62" s="2"/>
      <c r="C62" s="6">
        <v>2038</v>
      </c>
    </row>
    <row r="63" spans="1:5" ht="18" hidden="1" customHeight="1" x14ac:dyDescent="0.2">
      <c r="C63" s="6">
        <v>2039</v>
      </c>
    </row>
    <row r="64" spans="1:5" ht="18" hidden="1" customHeight="1" x14ac:dyDescent="0.2">
      <c r="C64" s="6">
        <v>2040</v>
      </c>
    </row>
    <row r="65" spans="1:16" ht="18" customHeight="1" x14ac:dyDescent="0.35">
      <c r="A65" s="49" t="s">
        <v>50</v>
      </c>
      <c r="B65"/>
      <c r="C65"/>
      <c r="D65"/>
      <c r="E65"/>
      <c r="F65"/>
      <c r="G65"/>
      <c r="H65"/>
    </row>
    <row r="66" spans="1:16" s="6" customFormat="1" ht="18" customHeight="1" x14ac:dyDescent="0.3">
      <c r="A66"/>
      <c r="B66" s="52"/>
      <c r="C66" s="85" t="s">
        <v>45</v>
      </c>
      <c r="D66" s="86"/>
      <c r="E66" s="86"/>
      <c r="F66" s="86"/>
      <c r="G66" s="86"/>
      <c r="H66" s="86"/>
      <c r="I66" s="2"/>
      <c r="J66" s="2"/>
      <c r="K66" s="2"/>
      <c r="L66" s="2"/>
      <c r="M66" s="2"/>
      <c r="N66" s="34"/>
      <c r="O66" s="2"/>
      <c r="P66" s="2"/>
    </row>
  </sheetData>
  <sheetProtection algorithmName="SHA-512" hashValue="IzUVeXzbkM3v5MQ0eX+VZQksA9Oakrmr1VG9lRWlebTpX1s7prRJcY41avkcQ24p/M23OYmnA93WcwTntI/Agg==" saltValue="XhAi+c/UGgKKAED7DZkksA==" spinCount="100000" sheet="1" objects="1" scenarios="1"/>
  <mergeCells count="15">
    <mergeCell ref="G2:L2"/>
    <mergeCell ref="A8:A9"/>
    <mergeCell ref="B8:B9"/>
    <mergeCell ref="C8:C9"/>
    <mergeCell ref="D8:E8"/>
    <mergeCell ref="F8:F9"/>
    <mergeCell ref="N8:N9"/>
    <mergeCell ref="C66:H66"/>
    <mergeCell ref="H8:H9"/>
    <mergeCell ref="I8:I9"/>
    <mergeCell ref="J8:J9"/>
    <mergeCell ref="K8:K9"/>
    <mergeCell ref="L8:L9"/>
    <mergeCell ref="M8:M9"/>
    <mergeCell ref="G8:G9"/>
  </mergeCells>
  <conditionalFormatting sqref="A10:N40">
    <cfRule type="expression" dxfId="15" priority="1">
      <formula>$B10="Samedi"</formula>
    </cfRule>
    <cfRule type="expression" dxfId="14" priority="2">
      <formula>$B10="Dimanche"</formula>
    </cfRule>
  </conditionalFormatting>
  <dataValidations count="2">
    <dataValidation type="list" allowBlank="1" showInputMessage="1" showErrorMessage="1" sqref="C4" xr:uid="{B50A680F-3A45-45AB-BC0E-59A584475C5C}">
      <formula1>$A$46:$A$57</formula1>
    </dataValidation>
    <dataValidation type="list" allowBlank="1" showInputMessage="1" showErrorMessage="1" sqref="C5" xr:uid="{2D5763BD-82C5-49FB-832A-756D70D9D631}">
      <formula1>$C$46:$C$64</formula1>
    </dataValidation>
  </dataValidations>
  <hyperlinks>
    <hyperlink ref="C66" r:id="rId1" xr:uid="{396E681B-4D00-4070-AD07-D114C2FB377D}"/>
    <hyperlink ref="G2" r:id="rId2" xr:uid="{6B33344C-8F2D-4B87-86D9-125CF49EB490}"/>
  </hyperlinks>
  <printOptions horizontalCentered="1" verticalCentered="1"/>
  <pageMargins left="0.27" right="0.28999999999999998" top="0.33" bottom="0.28999999999999998" header="0" footer="0"/>
  <pageSetup paperSize="9" scale="65" orientation="landscape" horizontalDpi="4294967292" r:id="rId3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28CAA-9882-439D-9D5B-35193EB65CF0}">
  <sheetPr>
    <pageSetUpPr fitToPage="1"/>
  </sheetPr>
  <dimension ref="A1:P66"/>
  <sheetViews>
    <sheetView showGridLines="0" zoomScale="110" zoomScaleNormal="110" workbookViewId="0">
      <selection activeCell="C3" sqref="C3"/>
    </sheetView>
  </sheetViews>
  <sheetFormatPr baseColWidth="10" defaultColWidth="11.375" defaultRowHeight="11.8" x14ac:dyDescent="0.2"/>
  <cols>
    <col min="1" max="1" width="12" style="6" customWidth="1"/>
    <col min="2" max="2" width="14.375" style="6" customWidth="1"/>
    <col min="3" max="3" width="34.75" style="2" customWidth="1"/>
    <col min="4" max="5" width="11.375" style="2" customWidth="1"/>
    <col min="6" max="12" width="12.375" style="2" customWidth="1"/>
    <col min="13" max="13" width="14.25" style="2" customWidth="1"/>
    <col min="14" max="14" width="28.25" style="34" customWidth="1"/>
    <col min="15" max="15" width="26" style="2" customWidth="1"/>
    <col min="16" max="16384" width="11.375" style="2"/>
  </cols>
  <sheetData>
    <row r="1" spans="1:16" ht="30.85" customHeight="1" x14ac:dyDescent="0.2">
      <c r="A1" s="39" t="s">
        <v>49</v>
      </c>
      <c r="B1" s="39"/>
      <c r="G1" s="72" t="s">
        <v>55</v>
      </c>
    </row>
    <row r="2" spans="1:16" ht="18" x14ac:dyDescent="0.3">
      <c r="A2" s="40"/>
      <c r="B2" s="40"/>
      <c r="C2" s="1"/>
      <c r="D2" s="1"/>
      <c r="F2" s="3"/>
      <c r="G2" s="83" t="s">
        <v>45</v>
      </c>
      <c r="H2" s="84"/>
      <c r="I2" s="84"/>
      <c r="J2" s="84"/>
      <c r="K2" s="84"/>
      <c r="L2" s="84"/>
    </row>
    <row r="3" spans="1:16" ht="17.350000000000001" customHeight="1" x14ac:dyDescent="0.2">
      <c r="A3" s="41" t="s">
        <v>3</v>
      </c>
      <c r="B3" s="2"/>
      <c r="C3" s="29"/>
      <c r="D3" s="27"/>
      <c r="E3" s="28"/>
    </row>
    <row r="4" spans="1:16" ht="17.350000000000001" customHeight="1" x14ac:dyDescent="0.2">
      <c r="A4" s="41" t="s">
        <v>34</v>
      </c>
      <c r="B4" s="2"/>
      <c r="C4" s="59" t="s">
        <v>22</v>
      </c>
      <c r="D4" s="44">
        <f>IF(ISERROR(VLOOKUP(C4,$A$46:$B$57,2,0)),"",VLOOKUP(C4,$A$46:$B$57,2,0))</f>
        <v>7</v>
      </c>
      <c r="E4" s="20"/>
    </row>
    <row r="5" spans="1:16" ht="17.350000000000001" customHeight="1" x14ac:dyDescent="0.2">
      <c r="A5" s="41" t="s">
        <v>35</v>
      </c>
      <c r="B5" s="2"/>
      <c r="C5" s="59"/>
      <c r="D5" s="20"/>
      <c r="E5" s="20"/>
    </row>
    <row r="6" spans="1:16" ht="17.350000000000001" customHeight="1" x14ac:dyDescent="0.2">
      <c r="A6" s="41" t="s">
        <v>36</v>
      </c>
      <c r="B6" s="2"/>
      <c r="C6" s="60"/>
      <c r="D6" s="20"/>
      <c r="E6" s="20"/>
    </row>
    <row r="7" spans="1:16" ht="24.75" customHeight="1" x14ac:dyDescent="0.2">
      <c r="F7" s="5"/>
      <c r="G7" s="5"/>
      <c r="H7" s="5"/>
    </row>
    <row r="8" spans="1:16" s="11" customFormat="1" ht="24.1" customHeight="1" x14ac:dyDescent="0.2">
      <c r="A8" s="87" t="s">
        <v>0</v>
      </c>
      <c r="B8" s="75"/>
      <c r="C8" s="79" t="s">
        <v>46</v>
      </c>
      <c r="D8" s="89" t="s">
        <v>15</v>
      </c>
      <c r="E8" s="90"/>
      <c r="F8" s="77" t="s">
        <v>13</v>
      </c>
      <c r="G8" s="77" t="s">
        <v>38</v>
      </c>
      <c r="H8" s="77" t="s">
        <v>48</v>
      </c>
      <c r="I8" s="77" t="s">
        <v>12</v>
      </c>
      <c r="J8" s="77" t="s">
        <v>1</v>
      </c>
      <c r="K8" s="77" t="s">
        <v>47</v>
      </c>
      <c r="L8" s="77" t="s">
        <v>2</v>
      </c>
      <c r="M8" s="81" t="s">
        <v>5</v>
      </c>
      <c r="N8" s="73" t="s">
        <v>14</v>
      </c>
    </row>
    <row r="9" spans="1:16" s="11" customFormat="1" ht="24.1" customHeight="1" x14ac:dyDescent="0.2">
      <c r="A9" s="88"/>
      <c r="B9" s="76"/>
      <c r="C9" s="80"/>
      <c r="D9" s="32" t="s">
        <v>6</v>
      </c>
      <c r="E9" s="33" t="s">
        <v>37</v>
      </c>
      <c r="F9" s="78"/>
      <c r="G9" s="78"/>
      <c r="H9" s="78"/>
      <c r="I9" s="78"/>
      <c r="J9" s="78"/>
      <c r="K9" s="78"/>
      <c r="L9" s="78"/>
      <c r="M9" s="82"/>
      <c r="N9" s="74"/>
    </row>
    <row r="10" spans="1:16" s="12" customFormat="1" ht="19.600000000000001" customHeight="1" x14ac:dyDescent="0.2">
      <c r="A10" s="57">
        <f>DATE(C5,D4,1)</f>
        <v>183</v>
      </c>
      <c r="B10" s="58" t="str">
        <f t="shared" ref="B10:B40" si="0">VLOOKUP(WEEKDAY(A10),$D$46:$E$52,2,0)</f>
        <v>Dimanche</v>
      </c>
      <c r="C10" s="46"/>
      <c r="D10" s="45">
        <f>$C$6</f>
        <v>0</v>
      </c>
      <c r="E10" s="47"/>
      <c r="F10" s="30"/>
      <c r="G10" s="30"/>
      <c r="H10" s="30"/>
      <c r="I10" s="30"/>
      <c r="J10" s="30"/>
      <c r="K10" s="30"/>
      <c r="L10" s="30"/>
      <c r="M10" s="31"/>
      <c r="N10" s="31"/>
      <c r="P10" s="13"/>
    </row>
    <row r="11" spans="1:16" s="12" customFormat="1" ht="19.600000000000001" customHeight="1" x14ac:dyDescent="0.2">
      <c r="A11" s="57">
        <f>IF(ISERROR(A10+1),"",A10+1)</f>
        <v>184</v>
      </c>
      <c r="B11" s="58" t="str">
        <f t="shared" si="0"/>
        <v>Lundi</v>
      </c>
      <c r="C11" s="46"/>
      <c r="D11" s="45">
        <f t="shared" ref="D11:D40" si="1">$C$6</f>
        <v>0</v>
      </c>
      <c r="E11" s="48"/>
      <c r="F11" s="30"/>
      <c r="G11" s="30"/>
      <c r="H11" s="30"/>
      <c r="I11" s="30"/>
      <c r="J11" s="30"/>
      <c r="K11" s="30"/>
      <c r="L11" s="30"/>
      <c r="M11" s="31"/>
      <c r="N11" s="31"/>
      <c r="P11" s="13"/>
    </row>
    <row r="12" spans="1:16" s="12" customFormat="1" ht="19.600000000000001" customHeight="1" x14ac:dyDescent="0.2">
      <c r="A12" s="57">
        <f t="shared" ref="A12:A40" si="2">IF(ISERROR(A11+1),"",A11+1)</f>
        <v>185</v>
      </c>
      <c r="B12" s="58" t="str">
        <f t="shared" si="0"/>
        <v>Mardi</v>
      </c>
      <c r="C12" s="46"/>
      <c r="D12" s="45">
        <f t="shared" si="1"/>
        <v>0</v>
      </c>
      <c r="E12" s="48"/>
      <c r="F12" s="30"/>
      <c r="G12" s="30"/>
      <c r="H12" s="30"/>
      <c r="I12" s="30"/>
      <c r="J12" s="30"/>
      <c r="K12" s="30"/>
      <c r="L12" s="30"/>
      <c r="M12" s="31"/>
      <c r="N12" s="31"/>
      <c r="P12" s="13"/>
    </row>
    <row r="13" spans="1:16" s="12" customFormat="1" ht="19.600000000000001" customHeight="1" x14ac:dyDescent="0.2">
      <c r="A13" s="57">
        <f t="shared" si="2"/>
        <v>186</v>
      </c>
      <c r="B13" s="58" t="str">
        <f t="shared" si="0"/>
        <v>Mercredi</v>
      </c>
      <c r="C13" s="46"/>
      <c r="D13" s="45">
        <f t="shared" si="1"/>
        <v>0</v>
      </c>
      <c r="E13" s="48"/>
      <c r="F13" s="30"/>
      <c r="G13" s="30"/>
      <c r="H13" s="30"/>
      <c r="I13" s="30"/>
      <c r="J13" s="30"/>
      <c r="K13" s="30"/>
      <c r="L13" s="30"/>
      <c r="M13" s="31"/>
      <c r="N13" s="31"/>
      <c r="P13" s="13"/>
    </row>
    <row r="14" spans="1:16" s="12" customFormat="1" ht="19.600000000000001" customHeight="1" x14ac:dyDescent="0.2">
      <c r="A14" s="57">
        <f t="shared" si="2"/>
        <v>187</v>
      </c>
      <c r="B14" s="58" t="str">
        <f t="shared" si="0"/>
        <v>Jeudi</v>
      </c>
      <c r="C14" s="46"/>
      <c r="D14" s="45">
        <f t="shared" si="1"/>
        <v>0</v>
      </c>
      <c r="E14" s="48"/>
      <c r="F14" s="30"/>
      <c r="G14" s="30"/>
      <c r="H14" s="30"/>
      <c r="I14" s="30"/>
      <c r="J14" s="30"/>
      <c r="K14" s="30"/>
      <c r="L14" s="30"/>
      <c r="M14" s="31"/>
      <c r="N14" s="31"/>
      <c r="P14" s="13"/>
    </row>
    <row r="15" spans="1:16" s="12" customFormat="1" ht="19.600000000000001" customHeight="1" x14ac:dyDescent="0.2">
      <c r="A15" s="57">
        <f t="shared" si="2"/>
        <v>188</v>
      </c>
      <c r="B15" s="58" t="str">
        <f t="shared" si="0"/>
        <v>Vendredi</v>
      </c>
      <c r="C15" s="46"/>
      <c r="D15" s="45">
        <f t="shared" si="1"/>
        <v>0</v>
      </c>
      <c r="E15" s="48"/>
      <c r="F15" s="30"/>
      <c r="G15" s="30"/>
      <c r="H15" s="30"/>
      <c r="I15" s="30"/>
      <c r="J15" s="30"/>
      <c r="K15" s="30"/>
      <c r="L15" s="30"/>
      <c r="M15" s="31"/>
      <c r="N15" s="31"/>
      <c r="P15" s="13"/>
    </row>
    <row r="16" spans="1:16" s="12" customFormat="1" ht="19.600000000000001" customHeight="1" x14ac:dyDescent="0.2">
      <c r="A16" s="57">
        <f t="shared" si="2"/>
        <v>189</v>
      </c>
      <c r="B16" s="58" t="str">
        <f t="shared" si="0"/>
        <v>Samedi</v>
      </c>
      <c r="C16" s="46"/>
      <c r="D16" s="45">
        <f t="shared" si="1"/>
        <v>0</v>
      </c>
      <c r="E16" s="48"/>
      <c r="F16" s="30"/>
      <c r="G16" s="30"/>
      <c r="H16" s="30"/>
      <c r="I16" s="30"/>
      <c r="J16" s="30"/>
      <c r="K16" s="30"/>
      <c r="L16" s="30"/>
      <c r="M16" s="31"/>
      <c r="N16" s="31"/>
      <c r="P16" s="13"/>
    </row>
    <row r="17" spans="1:16" s="12" customFormat="1" ht="19.600000000000001" customHeight="1" x14ac:dyDescent="0.2">
      <c r="A17" s="57">
        <f t="shared" si="2"/>
        <v>190</v>
      </c>
      <c r="B17" s="58" t="str">
        <f t="shared" si="0"/>
        <v>Dimanche</v>
      </c>
      <c r="C17" s="46"/>
      <c r="D17" s="45">
        <f t="shared" si="1"/>
        <v>0</v>
      </c>
      <c r="E17" s="48"/>
      <c r="F17" s="30"/>
      <c r="G17" s="30"/>
      <c r="H17" s="30"/>
      <c r="I17" s="30"/>
      <c r="J17" s="30"/>
      <c r="K17" s="30"/>
      <c r="L17" s="30"/>
      <c r="M17" s="31"/>
      <c r="N17" s="31"/>
      <c r="P17" s="13"/>
    </row>
    <row r="18" spans="1:16" s="12" customFormat="1" ht="19.600000000000001" customHeight="1" x14ac:dyDescent="0.2">
      <c r="A18" s="57">
        <f t="shared" si="2"/>
        <v>191</v>
      </c>
      <c r="B18" s="58" t="str">
        <f t="shared" si="0"/>
        <v>Lundi</v>
      </c>
      <c r="C18" s="46"/>
      <c r="D18" s="45">
        <f t="shared" si="1"/>
        <v>0</v>
      </c>
      <c r="E18" s="48"/>
      <c r="F18" s="30"/>
      <c r="G18" s="30"/>
      <c r="H18" s="30"/>
      <c r="I18" s="30"/>
      <c r="J18" s="30"/>
      <c r="K18" s="30"/>
      <c r="L18" s="30"/>
      <c r="M18" s="31"/>
      <c r="N18" s="31"/>
      <c r="P18" s="13"/>
    </row>
    <row r="19" spans="1:16" s="12" customFormat="1" ht="19.600000000000001" customHeight="1" x14ac:dyDescent="0.2">
      <c r="A19" s="57">
        <f t="shared" si="2"/>
        <v>192</v>
      </c>
      <c r="B19" s="58" t="str">
        <f t="shared" si="0"/>
        <v>Mardi</v>
      </c>
      <c r="C19" s="46"/>
      <c r="D19" s="45">
        <f t="shared" si="1"/>
        <v>0</v>
      </c>
      <c r="E19" s="48"/>
      <c r="F19" s="30"/>
      <c r="G19" s="30"/>
      <c r="H19" s="30"/>
      <c r="I19" s="30"/>
      <c r="J19" s="30"/>
      <c r="K19" s="30"/>
      <c r="L19" s="30"/>
      <c r="M19" s="31"/>
      <c r="N19" s="31"/>
      <c r="P19" s="13"/>
    </row>
    <row r="20" spans="1:16" s="12" customFormat="1" ht="19.600000000000001" customHeight="1" x14ac:dyDescent="0.2">
      <c r="A20" s="57">
        <f t="shared" si="2"/>
        <v>193</v>
      </c>
      <c r="B20" s="58" t="str">
        <f t="shared" si="0"/>
        <v>Mercredi</v>
      </c>
      <c r="C20" s="46"/>
      <c r="D20" s="45">
        <f t="shared" si="1"/>
        <v>0</v>
      </c>
      <c r="E20" s="48"/>
      <c r="F20" s="30"/>
      <c r="G20" s="30"/>
      <c r="H20" s="30"/>
      <c r="I20" s="30"/>
      <c r="J20" s="30"/>
      <c r="K20" s="30"/>
      <c r="L20" s="30"/>
      <c r="M20" s="31"/>
      <c r="N20" s="31"/>
      <c r="P20" s="13"/>
    </row>
    <row r="21" spans="1:16" s="12" customFormat="1" ht="19.600000000000001" customHeight="1" x14ac:dyDescent="0.2">
      <c r="A21" s="57">
        <f t="shared" si="2"/>
        <v>194</v>
      </c>
      <c r="B21" s="58" t="str">
        <f t="shared" si="0"/>
        <v>Jeudi</v>
      </c>
      <c r="C21" s="46"/>
      <c r="D21" s="45">
        <f t="shared" si="1"/>
        <v>0</v>
      </c>
      <c r="E21" s="48"/>
      <c r="F21" s="30"/>
      <c r="G21" s="30"/>
      <c r="H21" s="30"/>
      <c r="I21" s="30"/>
      <c r="J21" s="30"/>
      <c r="K21" s="30"/>
      <c r="L21" s="30"/>
      <c r="M21" s="31"/>
      <c r="N21" s="31"/>
      <c r="P21" s="13"/>
    </row>
    <row r="22" spans="1:16" s="12" customFormat="1" ht="19.600000000000001" customHeight="1" x14ac:dyDescent="0.2">
      <c r="A22" s="57">
        <f t="shared" si="2"/>
        <v>195</v>
      </c>
      <c r="B22" s="58" t="str">
        <f t="shared" si="0"/>
        <v>Vendredi</v>
      </c>
      <c r="C22" s="46"/>
      <c r="D22" s="45">
        <f t="shared" si="1"/>
        <v>0</v>
      </c>
      <c r="E22" s="48"/>
      <c r="F22" s="30"/>
      <c r="G22" s="30"/>
      <c r="H22" s="30"/>
      <c r="I22" s="30"/>
      <c r="J22" s="30"/>
      <c r="K22" s="30"/>
      <c r="L22" s="30"/>
      <c r="M22" s="31"/>
      <c r="N22" s="31"/>
      <c r="P22" s="13"/>
    </row>
    <row r="23" spans="1:16" s="12" customFormat="1" ht="19.600000000000001" customHeight="1" x14ac:dyDescent="0.2">
      <c r="A23" s="57">
        <f t="shared" si="2"/>
        <v>196</v>
      </c>
      <c r="B23" s="58" t="str">
        <f t="shared" si="0"/>
        <v>Samedi</v>
      </c>
      <c r="C23" s="46"/>
      <c r="D23" s="45">
        <f t="shared" si="1"/>
        <v>0</v>
      </c>
      <c r="E23" s="48"/>
      <c r="F23" s="30"/>
      <c r="G23" s="30"/>
      <c r="H23" s="30"/>
      <c r="I23" s="30"/>
      <c r="J23" s="30"/>
      <c r="K23" s="30"/>
      <c r="L23" s="30"/>
      <c r="M23" s="31"/>
      <c r="N23" s="31"/>
      <c r="P23" s="13"/>
    </row>
    <row r="24" spans="1:16" s="12" customFormat="1" ht="19.600000000000001" customHeight="1" x14ac:dyDescent="0.2">
      <c r="A24" s="57">
        <f t="shared" si="2"/>
        <v>197</v>
      </c>
      <c r="B24" s="58" t="str">
        <f t="shared" si="0"/>
        <v>Dimanche</v>
      </c>
      <c r="C24" s="46"/>
      <c r="D24" s="45">
        <f t="shared" si="1"/>
        <v>0</v>
      </c>
      <c r="E24" s="48"/>
      <c r="F24" s="30"/>
      <c r="G24" s="30"/>
      <c r="H24" s="30"/>
      <c r="I24" s="30"/>
      <c r="J24" s="30"/>
      <c r="K24" s="30"/>
      <c r="L24" s="30"/>
      <c r="M24" s="31"/>
      <c r="N24" s="31"/>
      <c r="P24" s="13"/>
    </row>
    <row r="25" spans="1:16" s="12" customFormat="1" ht="19.600000000000001" customHeight="1" x14ac:dyDescent="0.2">
      <c r="A25" s="57">
        <f t="shared" si="2"/>
        <v>198</v>
      </c>
      <c r="B25" s="58" t="str">
        <f t="shared" si="0"/>
        <v>Lundi</v>
      </c>
      <c r="C25" s="46"/>
      <c r="D25" s="45">
        <f t="shared" si="1"/>
        <v>0</v>
      </c>
      <c r="E25" s="48"/>
      <c r="F25" s="30"/>
      <c r="G25" s="30"/>
      <c r="H25" s="30"/>
      <c r="I25" s="30"/>
      <c r="J25" s="30"/>
      <c r="K25" s="30"/>
      <c r="L25" s="30"/>
      <c r="M25" s="31"/>
      <c r="N25" s="31"/>
      <c r="P25" s="13"/>
    </row>
    <row r="26" spans="1:16" s="12" customFormat="1" ht="19.600000000000001" customHeight="1" x14ac:dyDescent="0.2">
      <c r="A26" s="57">
        <f t="shared" si="2"/>
        <v>199</v>
      </c>
      <c r="B26" s="58" t="str">
        <f t="shared" si="0"/>
        <v>Mardi</v>
      </c>
      <c r="C26" s="46"/>
      <c r="D26" s="45">
        <f t="shared" si="1"/>
        <v>0</v>
      </c>
      <c r="E26" s="48"/>
      <c r="F26" s="30"/>
      <c r="G26" s="30"/>
      <c r="H26" s="30"/>
      <c r="I26" s="30"/>
      <c r="J26" s="30"/>
      <c r="K26" s="30"/>
      <c r="L26" s="30"/>
      <c r="M26" s="31"/>
      <c r="N26" s="31"/>
      <c r="P26" s="13"/>
    </row>
    <row r="27" spans="1:16" s="12" customFormat="1" ht="19.600000000000001" customHeight="1" x14ac:dyDescent="0.2">
      <c r="A27" s="57">
        <f t="shared" si="2"/>
        <v>200</v>
      </c>
      <c r="B27" s="58" t="str">
        <f t="shared" si="0"/>
        <v>Mercredi</v>
      </c>
      <c r="C27" s="46"/>
      <c r="D27" s="45">
        <f t="shared" si="1"/>
        <v>0</v>
      </c>
      <c r="E27" s="48"/>
      <c r="F27" s="30"/>
      <c r="G27" s="30"/>
      <c r="H27" s="30"/>
      <c r="I27" s="30"/>
      <c r="J27" s="30"/>
      <c r="K27" s="30"/>
      <c r="L27" s="30"/>
      <c r="M27" s="31"/>
      <c r="N27" s="31"/>
      <c r="P27" s="13"/>
    </row>
    <row r="28" spans="1:16" s="12" customFormat="1" ht="19.600000000000001" customHeight="1" x14ac:dyDescent="0.2">
      <c r="A28" s="57">
        <f t="shared" si="2"/>
        <v>201</v>
      </c>
      <c r="B28" s="58" t="str">
        <f t="shared" si="0"/>
        <v>Jeudi</v>
      </c>
      <c r="C28" s="46"/>
      <c r="D28" s="45">
        <f t="shared" si="1"/>
        <v>0</v>
      </c>
      <c r="E28" s="48"/>
      <c r="F28" s="30"/>
      <c r="G28" s="30"/>
      <c r="H28" s="30"/>
      <c r="I28" s="30"/>
      <c r="J28" s="30"/>
      <c r="K28" s="30"/>
      <c r="L28" s="30"/>
      <c r="M28" s="31"/>
      <c r="N28" s="31"/>
      <c r="P28" s="13"/>
    </row>
    <row r="29" spans="1:16" s="12" customFormat="1" ht="19.600000000000001" customHeight="1" x14ac:dyDescent="0.2">
      <c r="A29" s="57">
        <f t="shared" si="2"/>
        <v>202</v>
      </c>
      <c r="B29" s="58" t="str">
        <f t="shared" si="0"/>
        <v>Vendredi</v>
      </c>
      <c r="C29" s="46"/>
      <c r="D29" s="45">
        <f t="shared" si="1"/>
        <v>0</v>
      </c>
      <c r="E29" s="48"/>
      <c r="F29" s="30"/>
      <c r="G29" s="30"/>
      <c r="H29" s="30"/>
      <c r="I29" s="30"/>
      <c r="J29" s="30"/>
      <c r="K29" s="30"/>
      <c r="L29" s="30"/>
      <c r="M29" s="31"/>
      <c r="N29" s="31"/>
      <c r="P29" s="13"/>
    </row>
    <row r="30" spans="1:16" s="12" customFormat="1" ht="19.600000000000001" customHeight="1" x14ac:dyDescent="0.2">
      <c r="A30" s="57">
        <f t="shared" si="2"/>
        <v>203</v>
      </c>
      <c r="B30" s="58" t="str">
        <f t="shared" si="0"/>
        <v>Samedi</v>
      </c>
      <c r="C30" s="46"/>
      <c r="D30" s="45">
        <f t="shared" si="1"/>
        <v>0</v>
      </c>
      <c r="E30" s="48"/>
      <c r="F30" s="30"/>
      <c r="G30" s="30"/>
      <c r="H30" s="30"/>
      <c r="I30" s="30"/>
      <c r="J30" s="30"/>
      <c r="K30" s="30"/>
      <c r="L30" s="30"/>
      <c r="M30" s="31"/>
      <c r="N30" s="31"/>
      <c r="P30" s="13"/>
    </row>
    <row r="31" spans="1:16" s="12" customFormat="1" ht="19.600000000000001" customHeight="1" x14ac:dyDescent="0.2">
      <c r="A31" s="57">
        <f t="shared" si="2"/>
        <v>204</v>
      </c>
      <c r="B31" s="58" t="str">
        <f t="shared" si="0"/>
        <v>Dimanche</v>
      </c>
      <c r="C31" s="46"/>
      <c r="D31" s="45">
        <f t="shared" si="1"/>
        <v>0</v>
      </c>
      <c r="E31" s="48"/>
      <c r="F31" s="30"/>
      <c r="G31" s="30"/>
      <c r="H31" s="30"/>
      <c r="I31" s="30"/>
      <c r="J31" s="30"/>
      <c r="K31" s="30"/>
      <c r="L31" s="30"/>
      <c r="M31" s="31"/>
      <c r="N31" s="31"/>
      <c r="P31" s="14"/>
    </row>
    <row r="32" spans="1:16" s="12" customFormat="1" ht="19.600000000000001" customHeight="1" x14ac:dyDescent="0.2">
      <c r="A32" s="57">
        <f t="shared" si="2"/>
        <v>205</v>
      </c>
      <c r="B32" s="58" t="str">
        <f t="shared" si="0"/>
        <v>Lundi</v>
      </c>
      <c r="C32" s="46"/>
      <c r="D32" s="45">
        <f t="shared" si="1"/>
        <v>0</v>
      </c>
      <c r="E32" s="48"/>
      <c r="F32" s="30"/>
      <c r="G32" s="30"/>
      <c r="H32" s="30"/>
      <c r="I32" s="30"/>
      <c r="J32" s="30"/>
      <c r="K32" s="30"/>
      <c r="L32" s="30"/>
      <c r="M32" s="31"/>
      <c r="N32" s="31"/>
      <c r="P32" s="14"/>
    </row>
    <row r="33" spans="1:16" s="12" customFormat="1" ht="19.600000000000001" customHeight="1" x14ac:dyDescent="0.2">
      <c r="A33" s="57">
        <f t="shared" si="2"/>
        <v>206</v>
      </c>
      <c r="B33" s="58" t="str">
        <f t="shared" si="0"/>
        <v>Mardi</v>
      </c>
      <c r="C33" s="46"/>
      <c r="D33" s="45">
        <f t="shared" si="1"/>
        <v>0</v>
      </c>
      <c r="E33" s="48"/>
      <c r="F33" s="30"/>
      <c r="G33" s="30"/>
      <c r="H33" s="30"/>
      <c r="I33" s="30"/>
      <c r="J33" s="30"/>
      <c r="K33" s="30"/>
      <c r="L33" s="30"/>
      <c r="M33" s="31"/>
      <c r="N33" s="31"/>
      <c r="P33" s="14"/>
    </row>
    <row r="34" spans="1:16" s="12" customFormat="1" ht="19.600000000000001" customHeight="1" x14ac:dyDescent="0.2">
      <c r="A34" s="57">
        <f t="shared" si="2"/>
        <v>207</v>
      </c>
      <c r="B34" s="58" t="str">
        <f t="shared" si="0"/>
        <v>Mercredi</v>
      </c>
      <c r="C34" s="46"/>
      <c r="D34" s="45">
        <f t="shared" si="1"/>
        <v>0</v>
      </c>
      <c r="E34" s="48"/>
      <c r="F34" s="30"/>
      <c r="G34" s="30"/>
      <c r="H34" s="30"/>
      <c r="I34" s="30"/>
      <c r="J34" s="30"/>
      <c r="K34" s="30"/>
      <c r="L34" s="30"/>
      <c r="M34" s="31"/>
      <c r="N34" s="31"/>
      <c r="P34" s="14"/>
    </row>
    <row r="35" spans="1:16" s="12" customFormat="1" ht="19.600000000000001" customHeight="1" x14ac:dyDescent="0.2">
      <c r="A35" s="57">
        <f t="shared" si="2"/>
        <v>208</v>
      </c>
      <c r="B35" s="58" t="str">
        <f t="shared" si="0"/>
        <v>Jeudi</v>
      </c>
      <c r="C35" s="46"/>
      <c r="D35" s="45">
        <f t="shared" si="1"/>
        <v>0</v>
      </c>
      <c r="E35" s="48"/>
      <c r="F35" s="30"/>
      <c r="G35" s="30"/>
      <c r="H35" s="30"/>
      <c r="I35" s="30"/>
      <c r="J35" s="30"/>
      <c r="K35" s="30"/>
      <c r="L35" s="30"/>
      <c r="M35" s="31"/>
      <c r="N35" s="31"/>
      <c r="P35" s="14"/>
    </row>
    <row r="36" spans="1:16" s="12" customFormat="1" ht="19.600000000000001" customHeight="1" x14ac:dyDescent="0.2">
      <c r="A36" s="57">
        <f t="shared" si="2"/>
        <v>209</v>
      </c>
      <c r="B36" s="58" t="str">
        <f t="shared" si="0"/>
        <v>Vendredi</v>
      </c>
      <c r="C36" s="46"/>
      <c r="D36" s="45">
        <f t="shared" si="1"/>
        <v>0</v>
      </c>
      <c r="E36" s="48"/>
      <c r="F36" s="30"/>
      <c r="G36" s="30"/>
      <c r="H36" s="30"/>
      <c r="I36" s="30"/>
      <c r="J36" s="30"/>
      <c r="K36" s="30"/>
      <c r="L36" s="30"/>
      <c r="M36" s="31"/>
      <c r="N36" s="31"/>
      <c r="P36" s="14"/>
    </row>
    <row r="37" spans="1:16" s="12" customFormat="1" ht="19.600000000000001" customHeight="1" x14ac:dyDescent="0.2">
      <c r="A37" s="57">
        <f t="shared" si="2"/>
        <v>210</v>
      </c>
      <c r="B37" s="58" t="str">
        <f t="shared" si="0"/>
        <v>Samedi</v>
      </c>
      <c r="C37" s="46"/>
      <c r="D37" s="45">
        <f t="shared" si="1"/>
        <v>0</v>
      </c>
      <c r="E37" s="48"/>
      <c r="F37" s="30"/>
      <c r="G37" s="30"/>
      <c r="H37" s="30"/>
      <c r="I37" s="30"/>
      <c r="J37" s="30"/>
      <c r="K37" s="30"/>
      <c r="L37" s="30"/>
      <c r="M37" s="31"/>
      <c r="N37" s="31"/>
      <c r="P37" s="14"/>
    </row>
    <row r="38" spans="1:16" s="12" customFormat="1" ht="19.600000000000001" customHeight="1" x14ac:dyDescent="0.2">
      <c r="A38" s="57">
        <f t="shared" si="2"/>
        <v>211</v>
      </c>
      <c r="B38" s="58" t="str">
        <f t="shared" si="0"/>
        <v>Dimanche</v>
      </c>
      <c r="C38" s="46"/>
      <c r="D38" s="45">
        <f t="shared" si="1"/>
        <v>0</v>
      </c>
      <c r="E38" s="48"/>
      <c r="F38" s="30"/>
      <c r="G38" s="30"/>
      <c r="H38" s="30"/>
      <c r="I38" s="30"/>
      <c r="J38" s="30"/>
      <c r="K38" s="30"/>
      <c r="L38" s="30"/>
      <c r="M38" s="31"/>
      <c r="N38" s="31"/>
      <c r="P38" s="14"/>
    </row>
    <row r="39" spans="1:16" s="12" customFormat="1" ht="19.600000000000001" customHeight="1" x14ac:dyDescent="0.2">
      <c r="A39" s="57">
        <f t="shared" si="2"/>
        <v>212</v>
      </c>
      <c r="B39" s="58" t="str">
        <f t="shared" si="0"/>
        <v>Lundi</v>
      </c>
      <c r="C39" s="46"/>
      <c r="D39" s="45">
        <f t="shared" si="1"/>
        <v>0</v>
      </c>
      <c r="E39" s="48"/>
      <c r="F39" s="30"/>
      <c r="G39" s="30"/>
      <c r="H39" s="30"/>
      <c r="I39" s="30"/>
      <c r="J39" s="30"/>
      <c r="K39" s="30"/>
      <c r="L39" s="30"/>
      <c r="M39" s="31"/>
      <c r="N39" s="31"/>
    </row>
    <row r="40" spans="1:16" s="12" customFormat="1" ht="19.600000000000001" customHeight="1" x14ac:dyDescent="0.2">
      <c r="A40" s="57">
        <f t="shared" si="2"/>
        <v>213</v>
      </c>
      <c r="B40" s="58" t="str">
        <f t="shared" si="0"/>
        <v>Mardi</v>
      </c>
      <c r="C40" s="46"/>
      <c r="D40" s="45">
        <f t="shared" si="1"/>
        <v>0</v>
      </c>
      <c r="E40" s="48"/>
      <c r="F40" s="30"/>
      <c r="G40" s="30"/>
      <c r="H40" s="30"/>
      <c r="I40" s="30"/>
      <c r="J40" s="30"/>
      <c r="K40" s="30"/>
      <c r="L40" s="30"/>
      <c r="M40" s="31"/>
      <c r="N40" s="31"/>
    </row>
    <row r="41" spans="1:16" s="15" customFormat="1" ht="18" customHeight="1" x14ac:dyDescent="0.2">
      <c r="A41" s="42"/>
      <c r="B41" s="42"/>
      <c r="D41" s="23" t="s">
        <v>9</v>
      </c>
      <c r="E41" s="26">
        <f>+SUM(E10:E40)</f>
        <v>0</v>
      </c>
      <c r="F41" s="16"/>
      <c r="G41" s="16"/>
      <c r="H41" s="16"/>
      <c r="I41" s="16"/>
      <c r="J41" s="16"/>
      <c r="K41" s="16"/>
      <c r="L41" s="16"/>
      <c r="M41" s="24">
        <f>SUM(M10:M40)</f>
        <v>0</v>
      </c>
      <c r="N41" s="35"/>
    </row>
    <row r="42" spans="1:16" s="15" customFormat="1" ht="15.95" customHeight="1" x14ac:dyDescent="0.2">
      <c r="A42" s="42"/>
      <c r="B42" s="42"/>
      <c r="C42" s="21" t="s">
        <v>8</v>
      </c>
      <c r="D42" s="21"/>
      <c r="E42" s="25">
        <f>E41*C6</f>
        <v>0</v>
      </c>
      <c r="F42" s="25">
        <f t="shared" ref="F42:L42" si="3">SUM(F10:F40)</f>
        <v>0</v>
      </c>
      <c r="G42" s="25">
        <f t="shared" si="3"/>
        <v>0</v>
      </c>
      <c r="H42" s="25">
        <f t="shared" si="3"/>
        <v>0</v>
      </c>
      <c r="I42" s="25">
        <f t="shared" si="3"/>
        <v>0</v>
      </c>
      <c r="J42" s="25">
        <f t="shared" si="3"/>
        <v>0</v>
      </c>
      <c r="K42" s="25">
        <f t="shared" si="3"/>
        <v>0</v>
      </c>
      <c r="L42" s="25">
        <f t="shared" si="3"/>
        <v>0</v>
      </c>
      <c r="N42" s="36"/>
    </row>
    <row r="43" spans="1:16" s="18" customFormat="1" x14ac:dyDescent="0.2">
      <c r="A43" s="43"/>
      <c r="B43" s="43"/>
      <c r="N43" s="37"/>
    </row>
    <row r="44" spans="1:16" s="18" customFormat="1" ht="18.7" customHeight="1" x14ac:dyDescent="0.2">
      <c r="A44" s="43"/>
      <c r="B44" s="43"/>
      <c r="C44" s="5"/>
      <c r="D44" s="5"/>
      <c r="F44" s="5"/>
      <c r="K44" s="17" t="s">
        <v>7</v>
      </c>
      <c r="L44" s="22">
        <f>SUM(E42:L42)</f>
        <v>0</v>
      </c>
      <c r="N44" s="38"/>
    </row>
    <row r="45" spans="1:16" s="18" customFormat="1" ht="18" customHeight="1" x14ac:dyDescent="0.2">
      <c r="A45" s="43"/>
      <c r="B45" s="43"/>
      <c r="J45" s="5"/>
      <c r="K45" s="19"/>
      <c r="N45" s="37"/>
    </row>
    <row r="46" spans="1:16" ht="18" hidden="1" customHeight="1" x14ac:dyDescent="0.2">
      <c r="A46" s="6" t="s">
        <v>10</v>
      </c>
      <c r="B46" s="2">
        <v>1</v>
      </c>
      <c r="C46" s="6">
        <v>2022</v>
      </c>
      <c r="D46" s="2">
        <v>1</v>
      </c>
      <c r="E46" s="2" t="s">
        <v>27</v>
      </c>
    </row>
    <row r="47" spans="1:16" ht="18" hidden="1" customHeight="1" x14ac:dyDescent="0.2">
      <c r="A47" s="6" t="s">
        <v>17</v>
      </c>
      <c r="B47" s="2">
        <v>2</v>
      </c>
      <c r="C47" s="6">
        <v>2023</v>
      </c>
      <c r="D47" s="2">
        <v>2</v>
      </c>
      <c r="E47" s="2" t="s">
        <v>28</v>
      </c>
    </row>
    <row r="48" spans="1:16" ht="18" hidden="1" customHeight="1" x14ac:dyDescent="0.2">
      <c r="A48" s="6" t="s">
        <v>18</v>
      </c>
      <c r="B48" s="2">
        <v>3</v>
      </c>
      <c r="C48" s="6">
        <v>2024</v>
      </c>
      <c r="D48" s="2">
        <v>3</v>
      </c>
      <c r="E48" s="2" t="s">
        <v>29</v>
      </c>
    </row>
    <row r="49" spans="1:5" ht="18" hidden="1" customHeight="1" x14ac:dyDescent="0.2">
      <c r="A49" s="6" t="s">
        <v>19</v>
      </c>
      <c r="B49" s="2">
        <v>4</v>
      </c>
      <c r="C49" s="6">
        <v>2025</v>
      </c>
      <c r="D49" s="2">
        <v>4</v>
      </c>
      <c r="E49" s="2" t="s">
        <v>30</v>
      </c>
    </row>
    <row r="50" spans="1:5" ht="18" hidden="1" customHeight="1" x14ac:dyDescent="0.2">
      <c r="A50" s="6" t="s">
        <v>20</v>
      </c>
      <c r="B50" s="2">
        <v>5</v>
      </c>
      <c r="C50" s="6">
        <v>2026</v>
      </c>
      <c r="D50" s="2">
        <v>5</v>
      </c>
      <c r="E50" s="2" t="s">
        <v>31</v>
      </c>
    </row>
    <row r="51" spans="1:5" ht="18" hidden="1" customHeight="1" x14ac:dyDescent="0.2">
      <c r="A51" s="6" t="s">
        <v>21</v>
      </c>
      <c r="B51" s="2">
        <v>6</v>
      </c>
      <c r="C51" s="6">
        <v>2027</v>
      </c>
      <c r="D51" s="2">
        <v>6</v>
      </c>
      <c r="E51" s="2" t="s">
        <v>32</v>
      </c>
    </row>
    <row r="52" spans="1:5" ht="18" hidden="1" customHeight="1" x14ac:dyDescent="0.2">
      <c r="A52" s="6" t="s">
        <v>22</v>
      </c>
      <c r="B52" s="2">
        <v>7</v>
      </c>
      <c r="C52" s="6">
        <v>2028</v>
      </c>
      <c r="D52" s="2">
        <v>7</v>
      </c>
      <c r="E52" s="2" t="s">
        <v>33</v>
      </c>
    </row>
    <row r="53" spans="1:5" ht="18" hidden="1" customHeight="1" x14ac:dyDescent="0.2">
      <c r="A53" s="6" t="s">
        <v>4</v>
      </c>
      <c r="B53" s="2">
        <v>8</v>
      </c>
      <c r="C53" s="6">
        <v>2029</v>
      </c>
    </row>
    <row r="54" spans="1:5" ht="18" hidden="1" customHeight="1" x14ac:dyDescent="0.2">
      <c r="A54" s="6" t="s">
        <v>23</v>
      </c>
      <c r="B54" s="2">
        <v>9</v>
      </c>
      <c r="C54" s="6">
        <v>2030</v>
      </c>
      <c r="D54" s="8"/>
      <c r="E54" s="9"/>
    </row>
    <row r="55" spans="1:5" ht="18" hidden="1" customHeight="1" x14ac:dyDescent="0.2">
      <c r="A55" s="6" t="s">
        <v>24</v>
      </c>
      <c r="B55" s="2">
        <v>10</v>
      </c>
      <c r="C55" s="6">
        <v>2031</v>
      </c>
      <c r="E55" s="10"/>
    </row>
    <row r="56" spans="1:5" ht="18" hidden="1" customHeight="1" x14ac:dyDescent="0.2">
      <c r="A56" s="6" t="s">
        <v>25</v>
      </c>
      <c r="B56" s="2">
        <v>11</v>
      </c>
      <c r="C56" s="6">
        <v>2032</v>
      </c>
      <c r="E56" s="10"/>
    </row>
    <row r="57" spans="1:5" ht="18" hidden="1" customHeight="1" x14ac:dyDescent="0.2">
      <c r="A57" s="6" t="s">
        <v>26</v>
      </c>
      <c r="B57" s="2">
        <v>12</v>
      </c>
      <c r="C57" s="6">
        <v>2033</v>
      </c>
      <c r="E57" s="10"/>
    </row>
    <row r="58" spans="1:5" ht="18" hidden="1" customHeight="1" x14ac:dyDescent="0.2">
      <c r="A58" s="2"/>
      <c r="C58" s="6">
        <v>2034</v>
      </c>
      <c r="E58" s="7"/>
    </row>
    <row r="59" spans="1:5" ht="18" hidden="1" customHeight="1" x14ac:dyDescent="0.2">
      <c r="A59" s="2"/>
      <c r="C59" s="6">
        <v>2035</v>
      </c>
      <c r="E59" s="7"/>
    </row>
    <row r="60" spans="1:5" ht="18" hidden="1" customHeight="1" x14ac:dyDescent="0.2">
      <c r="A60" s="2"/>
      <c r="C60" s="6">
        <v>2036</v>
      </c>
    </row>
    <row r="61" spans="1:5" ht="18" hidden="1" customHeight="1" x14ac:dyDescent="0.2">
      <c r="A61" s="2"/>
      <c r="C61" s="6">
        <v>2037</v>
      </c>
    </row>
    <row r="62" spans="1:5" ht="18" hidden="1" customHeight="1" x14ac:dyDescent="0.2">
      <c r="A62" s="2"/>
      <c r="C62" s="6">
        <v>2038</v>
      </c>
    </row>
    <row r="63" spans="1:5" ht="18" hidden="1" customHeight="1" x14ac:dyDescent="0.2">
      <c r="C63" s="6">
        <v>2039</v>
      </c>
    </row>
    <row r="64" spans="1:5" ht="18" hidden="1" customHeight="1" x14ac:dyDescent="0.2">
      <c r="C64" s="6">
        <v>2040</v>
      </c>
    </row>
    <row r="65" spans="1:16" ht="18" customHeight="1" x14ac:dyDescent="0.35">
      <c r="A65" s="49" t="s">
        <v>50</v>
      </c>
      <c r="B65"/>
      <c r="C65"/>
      <c r="D65"/>
      <c r="E65"/>
      <c r="F65"/>
      <c r="G65"/>
      <c r="H65"/>
    </row>
    <row r="66" spans="1:16" s="6" customFormat="1" ht="18" customHeight="1" x14ac:dyDescent="0.3">
      <c r="A66"/>
      <c r="B66" s="52"/>
      <c r="C66" s="85" t="s">
        <v>45</v>
      </c>
      <c r="D66" s="86"/>
      <c r="E66" s="86"/>
      <c r="F66" s="86"/>
      <c r="G66" s="86"/>
      <c r="H66" s="86"/>
      <c r="I66" s="2"/>
      <c r="J66" s="2"/>
      <c r="K66" s="2"/>
      <c r="L66" s="2"/>
      <c r="M66" s="2"/>
      <c r="N66" s="34"/>
      <c r="O66" s="2"/>
      <c r="P66" s="2"/>
    </row>
  </sheetData>
  <sheetProtection algorithmName="SHA-512" hashValue="J88o6IPAT40wn+Fzr0Cb1ugC+Z6Qn6AdRWhqGhOVQhgNJ1SbBSDWb76ohnWJLvCz734gpmHwj/VgyTsDwfj0WQ==" saltValue="WN+r8Mebl2IHX1BB+w7PLA==" spinCount="100000" sheet="1" objects="1" scenarios="1"/>
  <mergeCells count="15">
    <mergeCell ref="G2:L2"/>
    <mergeCell ref="A8:A9"/>
    <mergeCell ref="B8:B9"/>
    <mergeCell ref="C8:C9"/>
    <mergeCell ref="D8:E8"/>
    <mergeCell ref="F8:F9"/>
    <mergeCell ref="N8:N9"/>
    <mergeCell ref="C66:H66"/>
    <mergeCell ref="H8:H9"/>
    <mergeCell ref="I8:I9"/>
    <mergeCell ref="J8:J9"/>
    <mergeCell ref="K8:K9"/>
    <mergeCell ref="L8:L9"/>
    <mergeCell ref="M8:M9"/>
    <mergeCell ref="G8:G9"/>
  </mergeCells>
  <conditionalFormatting sqref="A10:N40">
    <cfRule type="expression" dxfId="13" priority="1">
      <formula>$B10="Samedi"</formula>
    </cfRule>
    <cfRule type="expression" dxfId="12" priority="2">
      <formula>$B10="Dimanche"</formula>
    </cfRule>
  </conditionalFormatting>
  <dataValidations count="2">
    <dataValidation type="list" allowBlank="1" showInputMessage="1" showErrorMessage="1" sqref="C5" xr:uid="{FAB302BD-C1C5-4A49-AEEE-B82AD7C7E51C}">
      <formula1>$C$46:$C$64</formula1>
    </dataValidation>
    <dataValidation type="list" allowBlank="1" showInputMessage="1" showErrorMessage="1" sqref="C4" xr:uid="{A3F40582-36BF-49A5-9F32-2B30A73435E9}">
      <formula1>$A$46:$A$57</formula1>
    </dataValidation>
  </dataValidations>
  <hyperlinks>
    <hyperlink ref="C66" r:id="rId1" xr:uid="{D3039975-53C9-4069-93C7-42B6505D976B}"/>
    <hyperlink ref="G2" r:id="rId2" xr:uid="{907C29DF-8790-4F6E-A449-BCE8E3FBC837}"/>
  </hyperlinks>
  <printOptions horizontalCentered="1" verticalCentered="1"/>
  <pageMargins left="0.27" right="0.28999999999999998" top="0.33" bottom="0.28999999999999998" header="0" footer="0"/>
  <pageSetup paperSize="9" scale="65" orientation="landscape" horizontalDpi="4294967292" r:id="rId3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86DE7-5489-4080-A1C5-15ADED7089E4}">
  <sheetPr>
    <pageSetUpPr fitToPage="1"/>
  </sheetPr>
  <dimension ref="A1:P66"/>
  <sheetViews>
    <sheetView showGridLines="0" zoomScale="110" zoomScaleNormal="110" workbookViewId="0">
      <selection activeCell="C3" sqref="C3"/>
    </sheetView>
  </sheetViews>
  <sheetFormatPr baseColWidth="10" defaultColWidth="11.375" defaultRowHeight="11.8" x14ac:dyDescent="0.2"/>
  <cols>
    <col min="1" max="1" width="12" style="6" customWidth="1"/>
    <col min="2" max="2" width="14.375" style="6" customWidth="1"/>
    <col min="3" max="3" width="34.75" style="2" customWidth="1"/>
    <col min="4" max="5" width="11.375" style="2" customWidth="1"/>
    <col min="6" max="12" width="12.375" style="2" customWidth="1"/>
    <col min="13" max="13" width="14.25" style="2" customWidth="1"/>
    <col min="14" max="14" width="28.25" style="34" customWidth="1"/>
    <col min="15" max="15" width="26" style="2" customWidth="1"/>
    <col min="16" max="16384" width="11.375" style="2"/>
  </cols>
  <sheetData>
    <row r="1" spans="1:16" ht="30.85" customHeight="1" x14ac:dyDescent="0.2">
      <c r="A1" s="39" t="s">
        <v>49</v>
      </c>
      <c r="B1" s="39"/>
      <c r="G1" s="72" t="s">
        <v>55</v>
      </c>
    </row>
    <row r="2" spans="1:16" ht="18" x14ac:dyDescent="0.3">
      <c r="A2" s="40"/>
      <c r="B2" s="40"/>
      <c r="C2" s="1"/>
      <c r="D2" s="1"/>
      <c r="F2" s="3"/>
      <c r="G2" s="83" t="s">
        <v>45</v>
      </c>
      <c r="H2" s="84"/>
      <c r="I2" s="84"/>
      <c r="J2" s="84"/>
      <c r="K2" s="84"/>
      <c r="L2" s="84"/>
    </row>
    <row r="3" spans="1:16" ht="17.350000000000001" customHeight="1" x14ac:dyDescent="0.2">
      <c r="A3" s="41" t="s">
        <v>3</v>
      </c>
      <c r="B3" s="2"/>
      <c r="C3" s="29"/>
      <c r="D3" s="27"/>
      <c r="E3" s="28"/>
    </row>
    <row r="4" spans="1:16" ht="17.350000000000001" customHeight="1" x14ac:dyDescent="0.2">
      <c r="A4" s="41" t="s">
        <v>34</v>
      </c>
      <c r="B4" s="2"/>
      <c r="C4" s="59" t="s">
        <v>4</v>
      </c>
      <c r="D4" s="44">
        <f>IF(ISERROR(VLOOKUP(C4,$A$46:$B$57,2,0)),"",VLOOKUP(C4,$A$46:$B$57,2,0))</f>
        <v>8</v>
      </c>
      <c r="E4" s="20"/>
    </row>
    <row r="5" spans="1:16" ht="17.350000000000001" customHeight="1" x14ac:dyDescent="0.2">
      <c r="A5" s="41" t="s">
        <v>35</v>
      </c>
      <c r="B5" s="2"/>
      <c r="C5" s="59"/>
      <c r="D5" s="20"/>
      <c r="E5" s="20"/>
    </row>
    <row r="6" spans="1:16" ht="17.350000000000001" customHeight="1" x14ac:dyDescent="0.2">
      <c r="A6" s="41" t="s">
        <v>36</v>
      </c>
      <c r="B6" s="2"/>
      <c r="C6" s="60"/>
      <c r="D6" s="20"/>
      <c r="E6" s="20"/>
    </row>
    <row r="7" spans="1:16" ht="24.75" customHeight="1" x14ac:dyDescent="0.2">
      <c r="F7" s="5"/>
      <c r="G7" s="5"/>
      <c r="H7" s="5"/>
    </row>
    <row r="8" spans="1:16" s="11" customFormat="1" ht="24.1" customHeight="1" x14ac:dyDescent="0.2">
      <c r="A8" s="87" t="s">
        <v>0</v>
      </c>
      <c r="B8" s="75"/>
      <c r="C8" s="79" t="s">
        <v>46</v>
      </c>
      <c r="D8" s="89" t="s">
        <v>15</v>
      </c>
      <c r="E8" s="90"/>
      <c r="F8" s="77" t="s">
        <v>13</v>
      </c>
      <c r="G8" s="77" t="s">
        <v>38</v>
      </c>
      <c r="H8" s="77" t="s">
        <v>48</v>
      </c>
      <c r="I8" s="77" t="s">
        <v>12</v>
      </c>
      <c r="J8" s="77" t="s">
        <v>1</v>
      </c>
      <c r="K8" s="77" t="s">
        <v>47</v>
      </c>
      <c r="L8" s="77" t="s">
        <v>2</v>
      </c>
      <c r="M8" s="81" t="s">
        <v>5</v>
      </c>
      <c r="N8" s="73" t="s">
        <v>14</v>
      </c>
    </row>
    <row r="9" spans="1:16" s="11" customFormat="1" ht="24.1" customHeight="1" x14ac:dyDescent="0.2">
      <c r="A9" s="88"/>
      <c r="B9" s="76"/>
      <c r="C9" s="80"/>
      <c r="D9" s="32" t="s">
        <v>6</v>
      </c>
      <c r="E9" s="33" t="s">
        <v>37</v>
      </c>
      <c r="F9" s="78"/>
      <c r="G9" s="78"/>
      <c r="H9" s="78"/>
      <c r="I9" s="78"/>
      <c r="J9" s="78"/>
      <c r="K9" s="78"/>
      <c r="L9" s="78"/>
      <c r="M9" s="82"/>
      <c r="N9" s="74"/>
    </row>
    <row r="10" spans="1:16" s="12" customFormat="1" ht="19.600000000000001" customHeight="1" x14ac:dyDescent="0.2">
      <c r="A10" s="57">
        <f>DATE(C5,D4,1)</f>
        <v>214</v>
      </c>
      <c r="B10" s="58" t="str">
        <f t="shared" ref="B10:B40" si="0">VLOOKUP(WEEKDAY(A10),$D$46:$E$52,2,0)</f>
        <v>Mercredi</v>
      </c>
      <c r="C10" s="46"/>
      <c r="D10" s="45">
        <f>$C$6</f>
        <v>0</v>
      </c>
      <c r="E10" s="47"/>
      <c r="F10" s="30"/>
      <c r="G10" s="30"/>
      <c r="H10" s="30"/>
      <c r="I10" s="30"/>
      <c r="J10" s="30"/>
      <c r="K10" s="30"/>
      <c r="L10" s="30"/>
      <c r="M10" s="31"/>
      <c r="N10" s="31"/>
      <c r="P10" s="13"/>
    </row>
    <row r="11" spans="1:16" s="12" customFormat="1" ht="19.600000000000001" customHeight="1" x14ac:dyDescent="0.2">
      <c r="A11" s="57">
        <f>IF(ISERROR(A10+1),"",A10+1)</f>
        <v>215</v>
      </c>
      <c r="B11" s="58" t="str">
        <f t="shared" si="0"/>
        <v>Jeudi</v>
      </c>
      <c r="C11" s="46"/>
      <c r="D11" s="45">
        <f t="shared" ref="D11:D40" si="1">$C$6</f>
        <v>0</v>
      </c>
      <c r="E11" s="48"/>
      <c r="F11" s="30"/>
      <c r="G11" s="30"/>
      <c r="H11" s="30"/>
      <c r="I11" s="30"/>
      <c r="J11" s="30"/>
      <c r="K11" s="30"/>
      <c r="L11" s="30"/>
      <c r="M11" s="31"/>
      <c r="N11" s="31"/>
      <c r="P11" s="13"/>
    </row>
    <row r="12" spans="1:16" s="12" customFormat="1" ht="19.600000000000001" customHeight="1" x14ac:dyDescent="0.2">
      <c r="A12" s="57">
        <f t="shared" ref="A12:A40" si="2">IF(ISERROR(A11+1),"",A11+1)</f>
        <v>216</v>
      </c>
      <c r="B12" s="58" t="str">
        <f t="shared" si="0"/>
        <v>Vendredi</v>
      </c>
      <c r="C12" s="46"/>
      <c r="D12" s="45">
        <f t="shared" si="1"/>
        <v>0</v>
      </c>
      <c r="E12" s="48"/>
      <c r="F12" s="30"/>
      <c r="G12" s="30"/>
      <c r="H12" s="30"/>
      <c r="I12" s="30"/>
      <c r="J12" s="30"/>
      <c r="K12" s="30"/>
      <c r="L12" s="30"/>
      <c r="M12" s="31"/>
      <c r="N12" s="31"/>
      <c r="P12" s="13"/>
    </row>
    <row r="13" spans="1:16" s="12" customFormat="1" ht="19.600000000000001" customHeight="1" x14ac:dyDescent="0.2">
      <c r="A13" s="57">
        <f t="shared" si="2"/>
        <v>217</v>
      </c>
      <c r="B13" s="58" t="str">
        <f t="shared" si="0"/>
        <v>Samedi</v>
      </c>
      <c r="C13" s="46"/>
      <c r="D13" s="45">
        <f t="shared" si="1"/>
        <v>0</v>
      </c>
      <c r="E13" s="48"/>
      <c r="F13" s="30"/>
      <c r="G13" s="30"/>
      <c r="H13" s="30"/>
      <c r="I13" s="30"/>
      <c r="J13" s="30"/>
      <c r="K13" s="30"/>
      <c r="L13" s="30"/>
      <c r="M13" s="31"/>
      <c r="N13" s="31"/>
      <c r="P13" s="13"/>
    </row>
    <row r="14" spans="1:16" s="12" customFormat="1" ht="19.600000000000001" customHeight="1" x14ac:dyDescent="0.2">
      <c r="A14" s="57">
        <f t="shared" si="2"/>
        <v>218</v>
      </c>
      <c r="B14" s="58" t="str">
        <f t="shared" si="0"/>
        <v>Dimanche</v>
      </c>
      <c r="C14" s="46"/>
      <c r="D14" s="45">
        <f t="shared" si="1"/>
        <v>0</v>
      </c>
      <c r="E14" s="48"/>
      <c r="F14" s="30"/>
      <c r="G14" s="30"/>
      <c r="H14" s="30"/>
      <c r="I14" s="30"/>
      <c r="J14" s="30"/>
      <c r="K14" s="30"/>
      <c r="L14" s="30"/>
      <c r="M14" s="31"/>
      <c r="N14" s="31"/>
      <c r="P14" s="13"/>
    </row>
    <row r="15" spans="1:16" s="12" customFormat="1" ht="19.600000000000001" customHeight="1" x14ac:dyDescent="0.2">
      <c r="A15" s="57">
        <f t="shared" si="2"/>
        <v>219</v>
      </c>
      <c r="B15" s="58" t="str">
        <f t="shared" si="0"/>
        <v>Lundi</v>
      </c>
      <c r="C15" s="46"/>
      <c r="D15" s="45">
        <f t="shared" si="1"/>
        <v>0</v>
      </c>
      <c r="E15" s="48"/>
      <c r="F15" s="30"/>
      <c r="G15" s="30"/>
      <c r="H15" s="30"/>
      <c r="I15" s="30"/>
      <c r="J15" s="30"/>
      <c r="K15" s="30"/>
      <c r="L15" s="30"/>
      <c r="M15" s="31"/>
      <c r="N15" s="31"/>
      <c r="P15" s="13"/>
    </row>
    <row r="16" spans="1:16" s="12" customFormat="1" ht="19.600000000000001" customHeight="1" x14ac:dyDescent="0.2">
      <c r="A16" s="57">
        <f t="shared" si="2"/>
        <v>220</v>
      </c>
      <c r="B16" s="58" t="str">
        <f t="shared" si="0"/>
        <v>Mardi</v>
      </c>
      <c r="C16" s="46"/>
      <c r="D16" s="45">
        <f t="shared" si="1"/>
        <v>0</v>
      </c>
      <c r="E16" s="48"/>
      <c r="F16" s="30"/>
      <c r="G16" s="30"/>
      <c r="H16" s="30"/>
      <c r="I16" s="30"/>
      <c r="J16" s="30"/>
      <c r="K16" s="30"/>
      <c r="L16" s="30"/>
      <c r="M16" s="31"/>
      <c r="N16" s="31"/>
      <c r="P16" s="13"/>
    </row>
    <row r="17" spans="1:16" s="12" customFormat="1" ht="19.600000000000001" customHeight="1" x14ac:dyDescent="0.2">
      <c r="A17" s="57">
        <f t="shared" si="2"/>
        <v>221</v>
      </c>
      <c r="B17" s="58" t="str">
        <f t="shared" si="0"/>
        <v>Mercredi</v>
      </c>
      <c r="C17" s="46"/>
      <c r="D17" s="45">
        <f t="shared" si="1"/>
        <v>0</v>
      </c>
      <c r="E17" s="48"/>
      <c r="F17" s="30"/>
      <c r="G17" s="30"/>
      <c r="H17" s="30"/>
      <c r="I17" s="30"/>
      <c r="J17" s="30"/>
      <c r="K17" s="30"/>
      <c r="L17" s="30"/>
      <c r="M17" s="31"/>
      <c r="N17" s="31"/>
      <c r="P17" s="13"/>
    </row>
    <row r="18" spans="1:16" s="12" customFormat="1" ht="19.600000000000001" customHeight="1" x14ac:dyDescent="0.2">
      <c r="A18" s="57">
        <f t="shared" si="2"/>
        <v>222</v>
      </c>
      <c r="B18" s="58" t="str">
        <f t="shared" si="0"/>
        <v>Jeudi</v>
      </c>
      <c r="C18" s="46"/>
      <c r="D18" s="45">
        <f t="shared" si="1"/>
        <v>0</v>
      </c>
      <c r="E18" s="48"/>
      <c r="F18" s="30"/>
      <c r="G18" s="30"/>
      <c r="H18" s="30"/>
      <c r="I18" s="30"/>
      <c r="J18" s="30"/>
      <c r="K18" s="30"/>
      <c r="L18" s="30"/>
      <c r="M18" s="31"/>
      <c r="N18" s="31"/>
      <c r="P18" s="13"/>
    </row>
    <row r="19" spans="1:16" s="12" customFormat="1" ht="19.600000000000001" customHeight="1" x14ac:dyDescent="0.2">
      <c r="A19" s="57">
        <f t="shared" si="2"/>
        <v>223</v>
      </c>
      <c r="B19" s="58" t="str">
        <f t="shared" si="0"/>
        <v>Vendredi</v>
      </c>
      <c r="C19" s="46"/>
      <c r="D19" s="45">
        <f t="shared" si="1"/>
        <v>0</v>
      </c>
      <c r="E19" s="48"/>
      <c r="F19" s="30"/>
      <c r="G19" s="30"/>
      <c r="H19" s="30"/>
      <c r="I19" s="30"/>
      <c r="J19" s="30"/>
      <c r="K19" s="30"/>
      <c r="L19" s="30"/>
      <c r="M19" s="31"/>
      <c r="N19" s="31"/>
      <c r="P19" s="13"/>
    </row>
    <row r="20" spans="1:16" s="12" customFormat="1" ht="19.600000000000001" customHeight="1" x14ac:dyDescent="0.2">
      <c r="A20" s="57">
        <f t="shared" si="2"/>
        <v>224</v>
      </c>
      <c r="B20" s="58" t="str">
        <f t="shared" si="0"/>
        <v>Samedi</v>
      </c>
      <c r="C20" s="46"/>
      <c r="D20" s="45">
        <f t="shared" si="1"/>
        <v>0</v>
      </c>
      <c r="E20" s="48"/>
      <c r="F20" s="30"/>
      <c r="G20" s="30"/>
      <c r="H20" s="30"/>
      <c r="I20" s="30"/>
      <c r="J20" s="30"/>
      <c r="K20" s="30"/>
      <c r="L20" s="30"/>
      <c r="M20" s="31"/>
      <c r="N20" s="31"/>
      <c r="P20" s="13"/>
    </row>
    <row r="21" spans="1:16" s="12" customFormat="1" ht="19.600000000000001" customHeight="1" x14ac:dyDescent="0.2">
      <c r="A21" s="57">
        <f t="shared" si="2"/>
        <v>225</v>
      </c>
      <c r="B21" s="58" t="str">
        <f t="shared" si="0"/>
        <v>Dimanche</v>
      </c>
      <c r="C21" s="46"/>
      <c r="D21" s="45">
        <f t="shared" si="1"/>
        <v>0</v>
      </c>
      <c r="E21" s="48"/>
      <c r="F21" s="30"/>
      <c r="G21" s="30"/>
      <c r="H21" s="30"/>
      <c r="I21" s="30"/>
      <c r="J21" s="30"/>
      <c r="K21" s="30"/>
      <c r="L21" s="30"/>
      <c r="M21" s="31"/>
      <c r="N21" s="31"/>
      <c r="P21" s="13"/>
    </row>
    <row r="22" spans="1:16" s="12" customFormat="1" ht="19.600000000000001" customHeight="1" x14ac:dyDescent="0.2">
      <c r="A22" s="57">
        <f t="shared" si="2"/>
        <v>226</v>
      </c>
      <c r="B22" s="58" t="str">
        <f t="shared" si="0"/>
        <v>Lundi</v>
      </c>
      <c r="C22" s="46"/>
      <c r="D22" s="45">
        <f t="shared" si="1"/>
        <v>0</v>
      </c>
      <c r="E22" s="48"/>
      <c r="F22" s="30"/>
      <c r="G22" s="30"/>
      <c r="H22" s="30"/>
      <c r="I22" s="30"/>
      <c r="J22" s="30"/>
      <c r="K22" s="30"/>
      <c r="L22" s="30"/>
      <c r="M22" s="31"/>
      <c r="N22" s="31"/>
      <c r="P22" s="13"/>
    </row>
    <row r="23" spans="1:16" s="12" customFormat="1" ht="19.600000000000001" customHeight="1" x14ac:dyDescent="0.2">
      <c r="A23" s="57">
        <f t="shared" si="2"/>
        <v>227</v>
      </c>
      <c r="B23" s="58" t="str">
        <f t="shared" si="0"/>
        <v>Mardi</v>
      </c>
      <c r="C23" s="46"/>
      <c r="D23" s="45">
        <f t="shared" si="1"/>
        <v>0</v>
      </c>
      <c r="E23" s="48"/>
      <c r="F23" s="30"/>
      <c r="G23" s="30"/>
      <c r="H23" s="30"/>
      <c r="I23" s="30"/>
      <c r="J23" s="30"/>
      <c r="K23" s="30"/>
      <c r="L23" s="30"/>
      <c r="M23" s="31"/>
      <c r="N23" s="31"/>
      <c r="P23" s="13"/>
    </row>
    <row r="24" spans="1:16" s="12" customFormat="1" ht="19.600000000000001" customHeight="1" x14ac:dyDescent="0.2">
      <c r="A24" s="57">
        <f t="shared" si="2"/>
        <v>228</v>
      </c>
      <c r="B24" s="58" t="str">
        <f t="shared" si="0"/>
        <v>Mercredi</v>
      </c>
      <c r="C24" s="46"/>
      <c r="D24" s="45">
        <f t="shared" si="1"/>
        <v>0</v>
      </c>
      <c r="E24" s="48"/>
      <c r="F24" s="30"/>
      <c r="G24" s="30"/>
      <c r="H24" s="30"/>
      <c r="I24" s="30"/>
      <c r="J24" s="30"/>
      <c r="K24" s="30"/>
      <c r="L24" s="30"/>
      <c r="M24" s="31"/>
      <c r="N24" s="31"/>
      <c r="P24" s="13"/>
    </row>
    <row r="25" spans="1:16" s="12" customFormat="1" ht="19.600000000000001" customHeight="1" x14ac:dyDescent="0.2">
      <c r="A25" s="57">
        <f t="shared" si="2"/>
        <v>229</v>
      </c>
      <c r="B25" s="58" t="str">
        <f t="shared" si="0"/>
        <v>Jeudi</v>
      </c>
      <c r="C25" s="46"/>
      <c r="D25" s="45">
        <f t="shared" si="1"/>
        <v>0</v>
      </c>
      <c r="E25" s="48"/>
      <c r="F25" s="30"/>
      <c r="G25" s="30"/>
      <c r="H25" s="30"/>
      <c r="I25" s="30"/>
      <c r="J25" s="30"/>
      <c r="K25" s="30"/>
      <c r="L25" s="30"/>
      <c r="M25" s="31"/>
      <c r="N25" s="31"/>
      <c r="P25" s="13"/>
    </row>
    <row r="26" spans="1:16" s="12" customFormat="1" ht="19.600000000000001" customHeight="1" x14ac:dyDescent="0.2">
      <c r="A26" s="57">
        <f t="shared" si="2"/>
        <v>230</v>
      </c>
      <c r="B26" s="58" t="str">
        <f t="shared" si="0"/>
        <v>Vendredi</v>
      </c>
      <c r="C26" s="46"/>
      <c r="D26" s="45">
        <f t="shared" si="1"/>
        <v>0</v>
      </c>
      <c r="E26" s="48"/>
      <c r="F26" s="30"/>
      <c r="G26" s="30"/>
      <c r="H26" s="30"/>
      <c r="I26" s="30"/>
      <c r="J26" s="30"/>
      <c r="K26" s="30"/>
      <c r="L26" s="30"/>
      <c r="M26" s="31"/>
      <c r="N26" s="31"/>
      <c r="P26" s="13"/>
    </row>
    <row r="27" spans="1:16" s="12" customFormat="1" ht="19.600000000000001" customHeight="1" x14ac:dyDescent="0.2">
      <c r="A27" s="57">
        <f t="shared" si="2"/>
        <v>231</v>
      </c>
      <c r="B27" s="58" t="str">
        <f t="shared" si="0"/>
        <v>Samedi</v>
      </c>
      <c r="C27" s="46"/>
      <c r="D27" s="45">
        <f t="shared" si="1"/>
        <v>0</v>
      </c>
      <c r="E27" s="48"/>
      <c r="F27" s="30"/>
      <c r="G27" s="30"/>
      <c r="H27" s="30"/>
      <c r="I27" s="30"/>
      <c r="J27" s="30"/>
      <c r="K27" s="30"/>
      <c r="L27" s="30"/>
      <c r="M27" s="31"/>
      <c r="N27" s="31"/>
      <c r="P27" s="13"/>
    </row>
    <row r="28" spans="1:16" s="12" customFormat="1" ht="19.600000000000001" customHeight="1" x14ac:dyDescent="0.2">
      <c r="A28" s="57">
        <f t="shared" si="2"/>
        <v>232</v>
      </c>
      <c r="B28" s="58" t="str">
        <f t="shared" si="0"/>
        <v>Dimanche</v>
      </c>
      <c r="C28" s="46"/>
      <c r="D28" s="45">
        <f t="shared" si="1"/>
        <v>0</v>
      </c>
      <c r="E28" s="48"/>
      <c r="F28" s="30"/>
      <c r="G28" s="30"/>
      <c r="H28" s="30"/>
      <c r="I28" s="30"/>
      <c r="J28" s="30"/>
      <c r="K28" s="30"/>
      <c r="L28" s="30"/>
      <c r="M28" s="31"/>
      <c r="N28" s="31"/>
      <c r="P28" s="13"/>
    </row>
    <row r="29" spans="1:16" s="12" customFormat="1" ht="19.600000000000001" customHeight="1" x14ac:dyDescent="0.2">
      <c r="A29" s="57">
        <f t="shared" si="2"/>
        <v>233</v>
      </c>
      <c r="B29" s="58" t="str">
        <f t="shared" si="0"/>
        <v>Lundi</v>
      </c>
      <c r="C29" s="46"/>
      <c r="D29" s="45">
        <f t="shared" si="1"/>
        <v>0</v>
      </c>
      <c r="E29" s="48"/>
      <c r="F29" s="30"/>
      <c r="G29" s="30"/>
      <c r="H29" s="30"/>
      <c r="I29" s="30"/>
      <c r="J29" s="30"/>
      <c r="K29" s="30"/>
      <c r="L29" s="30"/>
      <c r="M29" s="31"/>
      <c r="N29" s="31"/>
      <c r="P29" s="13"/>
    </row>
    <row r="30" spans="1:16" s="12" customFormat="1" ht="19.600000000000001" customHeight="1" x14ac:dyDescent="0.2">
      <c r="A30" s="57">
        <f t="shared" si="2"/>
        <v>234</v>
      </c>
      <c r="B30" s="58" t="str">
        <f t="shared" si="0"/>
        <v>Mardi</v>
      </c>
      <c r="C30" s="46"/>
      <c r="D30" s="45">
        <f t="shared" si="1"/>
        <v>0</v>
      </c>
      <c r="E30" s="48"/>
      <c r="F30" s="30"/>
      <c r="G30" s="30"/>
      <c r="H30" s="30"/>
      <c r="I30" s="30"/>
      <c r="J30" s="30"/>
      <c r="K30" s="30"/>
      <c r="L30" s="30"/>
      <c r="M30" s="31"/>
      <c r="N30" s="31"/>
      <c r="P30" s="13"/>
    </row>
    <row r="31" spans="1:16" s="12" customFormat="1" ht="19.600000000000001" customHeight="1" x14ac:dyDescent="0.2">
      <c r="A31" s="57">
        <f t="shared" si="2"/>
        <v>235</v>
      </c>
      <c r="B31" s="58" t="str">
        <f t="shared" si="0"/>
        <v>Mercredi</v>
      </c>
      <c r="C31" s="46"/>
      <c r="D31" s="45">
        <f t="shared" si="1"/>
        <v>0</v>
      </c>
      <c r="E31" s="48"/>
      <c r="F31" s="30"/>
      <c r="G31" s="30"/>
      <c r="H31" s="30"/>
      <c r="I31" s="30"/>
      <c r="J31" s="30"/>
      <c r="K31" s="30"/>
      <c r="L31" s="30"/>
      <c r="M31" s="31"/>
      <c r="N31" s="31"/>
      <c r="P31" s="14"/>
    </row>
    <row r="32" spans="1:16" s="12" customFormat="1" ht="19.600000000000001" customHeight="1" x14ac:dyDescent="0.2">
      <c r="A32" s="57">
        <f t="shared" si="2"/>
        <v>236</v>
      </c>
      <c r="B32" s="58" t="str">
        <f t="shared" si="0"/>
        <v>Jeudi</v>
      </c>
      <c r="C32" s="46"/>
      <c r="D32" s="45">
        <f t="shared" si="1"/>
        <v>0</v>
      </c>
      <c r="E32" s="48"/>
      <c r="F32" s="30"/>
      <c r="G32" s="30"/>
      <c r="H32" s="30"/>
      <c r="I32" s="30"/>
      <c r="J32" s="30"/>
      <c r="K32" s="30"/>
      <c r="L32" s="30"/>
      <c r="M32" s="31"/>
      <c r="N32" s="31"/>
      <c r="P32" s="14"/>
    </row>
    <row r="33" spans="1:16" s="12" customFormat="1" ht="19.600000000000001" customHeight="1" x14ac:dyDescent="0.2">
      <c r="A33" s="57">
        <f t="shared" si="2"/>
        <v>237</v>
      </c>
      <c r="B33" s="58" t="str">
        <f t="shared" si="0"/>
        <v>Vendredi</v>
      </c>
      <c r="C33" s="46"/>
      <c r="D33" s="45">
        <f t="shared" si="1"/>
        <v>0</v>
      </c>
      <c r="E33" s="48"/>
      <c r="F33" s="30"/>
      <c r="G33" s="30"/>
      <c r="H33" s="30"/>
      <c r="I33" s="30"/>
      <c r="J33" s="30"/>
      <c r="K33" s="30"/>
      <c r="L33" s="30"/>
      <c r="M33" s="31"/>
      <c r="N33" s="31"/>
      <c r="P33" s="14"/>
    </row>
    <row r="34" spans="1:16" s="12" customFormat="1" ht="19.600000000000001" customHeight="1" x14ac:dyDescent="0.2">
      <c r="A34" s="57">
        <f t="shared" si="2"/>
        <v>238</v>
      </c>
      <c r="B34" s="58" t="str">
        <f t="shared" si="0"/>
        <v>Samedi</v>
      </c>
      <c r="C34" s="46"/>
      <c r="D34" s="45">
        <f t="shared" si="1"/>
        <v>0</v>
      </c>
      <c r="E34" s="48"/>
      <c r="F34" s="30"/>
      <c r="G34" s="30"/>
      <c r="H34" s="30"/>
      <c r="I34" s="30"/>
      <c r="J34" s="30"/>
      <c r="K34" s="30"/>
      <c r="L34" s="30"/>
      <c r="M34" s="31"/>
      <c r="N34" s="31"/>
      <c r="P34" s="14"/>
    </row>
    <row r="35" spans="1:16" s="12" customFormat="1" ht="19.600000000000001" customHeight="1" x14ac:dyDescent="0.2">
      <c r="A35" s="57">
        <f t="shared" si="2"/>
        <v>239</v>
      </c>
      <c r="B35" s="58" t="str">
        <f t="shared" si="0"/>
        <v>Dimanche</v>
      </c>
      <c r="C35" s="46"/>
      <c r="D35" s="45">
        <f t="shared" si="1"/>
        <v>0</v>
      </c>
      <c r="E35" s="48"/>
      <c r="F35" s="30"/>
      <c r="G35" s="30"/>
      <c r="H35" s="30"/>
      <c r="I35" s="30"/>
      <c r="J35" s="30"/>
      <c r="K35" s="30"/>
      <c r="L35" s="30"/>
      <c r="M35" s="31"/>
      <c r="N35" s="31"/>
      <c r="P35" s="14"/>
    </row>
    <row r="36" spans="1:16" s="12" customFormat="1" ht="19.600000000000001" customHeight="1" x14ac:dyDescent="0.2">
      <c r="A36" s="57">
        <f t="shared" si="2"/>
        <v>240</v>
      </c>
      <c r="B36" s="58" t="str">
        <f t="shared" si="0"/>
        <v>Lundi</v>
      </c>
      <c r="C36" s="46"/>
      <c r="D36" s="45">
        <f t="shared" si="1"/>
        <v>0</v>
      </c>
      <c r="E36" s="48"/>
      <c r="F36" s="30"/>
      <c r="G36" s="30"/>
      <c r="H36" s="30"/>
      <c r="I36" s="30"/>
      <c r="J36" s="30"/>
      <c r="K36" s="30"/>
      <c r="L36" s="30"/>
      <c r="M36" s="31"/>
      <c r="N36" s="31"/>
      <c r="P36" s="14"/>
    </row>
    <row r="37" spans="1:16" s="12" customFormat="1" ht="19.600000000000001" customHeight="1" x14ac:dyDescent="0.2">
      <c r="A37" s="57">
        <f t="shared" si="2"/>
        <v>241</v>
      </c>
      <c r="B37" s="58" t="str">
        <f t="shared" si="0"/>
        <v>Mardi</v>
      </c>
      <c r="C37" s="46"/>
      <c r="D37" s="45">
        <f t="shared" si="1"/>
        <v>0</v>
      </c>
      <c r="E37" s="48"/>
      <c r="F37" s="30"/>
      <c r="G37" s="30"/>
      <c r="H37" s="30"/>
      <c r="I37" s="30"/>
      <c r="J37" s="30"/>
      <c r="K37" s="30"/>
      <c r="L37" s="30"/>
      <c r="M37" s="31"/>
      <c r="N37" s="31"/>
      <c r="P37" s="14"/>
    </row>
    <row r="38" spans="1:16" s="12" customFormat="1" ht="19.600000000000001" customHeight="1" x14ac:dyDescent="0.2">
      <c r="A38" s="57">
        <f t="shared" si="2"/>
        <v>242</v>
      </c>
      <c r="B38" s="58" t="str">
        <f t="shared" si="0"/>
        <v>Mercredi</v>
      </c>
      <c r="C38" s="46"/>
      <c r="D38" s="45">
        <f t="shared" si="1"/>
        <v>0</v>
      </c>
      <c r="E38" s="48"/>
      <c r="F38" s="30"/>
      <c r="G38" s="30"/>
      <c r="H38" s="30"/>
      <c r="I38" s="30"/>
      <c r="J38" s="30"/>
      <c r="K38" s="30"/>
      <c r="L38" s="30"/>
      <c r="M38" s="31"/>
      <c r="N38" s="31"/>
      <c r="P38" s="14"/>
    </row>
    <row r="39" spans="1:16" s="12" customFormat="1" ht="19.600000000000001" customHeight="1" x14ac:dyDescent="0.2">
      <c r="A39" s="57">
        <f t="shared" si="2"/>
        <v>243</v>
      </c>
      <c r="B39" s="58" t="str">
        <f t="shared" si="0"/>
        <v>Jeudi</v>
      </c>
      <c r="C39" s="46"/>
      <c r="D39" s="45">
        <f t="shared" si="1"/>
        <v>0</v>
      </c>
      <c r="E39" s="48"/>
      <c r="F39" s="30"/>
      <c r="G39" s="30"/>
      <c r="H39" s="30"/>
      <c r="I39" s="30"/>
      <c r="J39" s="30"/>
      <c r="K39" s="30"/>
      <c r="L39" s="30"/>
      <c r="M39" s="31"/>
      <c r="N39" s="31"/>
    </row>
    <row r="40" spans="1:16" s="12" customFormat="1" ht="19.600000000000001" customHeight="1" x14ac:dyDescent="0.2">
      <c r="A40" s="57">
        <f t="shared" si="2"/>
        <v>244</v>
      </c>
      <c r="B40" s="58" t="str">
        <f t="shared" si="0"/>
        <v>Vendredi</v>
      </c>
      <c r="C40" s="46"/>
      <c r="D40" s="45">
        <f t="shared" si="1"/>
        <v>0</v>
      </c>
      <c r="E40" s="48"/>
      <c r="F40" s="30"/>
      <c r="G40" s="30"/>
      <c r="H40" s="30"/>
      <c r="I40" s="30"/>
      <c r="J40" s="30"/>
      <c r="K40" s="30"/>
      <c r="L40" s="30"/>
      <c r="M40" s="31"/>
      <c r="N40" s="31"/>
    </row>
    <row r="41" spans="1:16" s="15" customFormat="1" ht="18" customHeight="1" x14ac:dyDescent="0.2">
      <c r="A41" s="42"/>
      <c r="B41" s="42"/>
      <c r="D41" s="23" t="s">
        <v>9</v>
      </c>
      <c r="E41" s="26">
        <f>+SUM(E10:E40)</f>
        <v>0</v>
      </c>
      <c r="F41" s="16"/>
      <c r="G41" s="16"/>
      <c r="H41" s="16"/>
      <c r="I41" s="16"/>
      <c r="J41" s="16"/>
      <c r="K41" s="16"/>
      <c r="L41" s="16"/>
      <c r="M41" s="24">
        <f>SUM(M10:M40)</f>
        <v>0</v>
      </c>
      <c r="N41" s="35"/>
    </row>
    <row r="42" spans="1:16" s="15" customFormat="1" ht="15.95" customHeight="1" x14ac:dyDescent="0.2">
      <c r="A42" s="42"/>
      <c r="B42" s="42"/>
      <c r="C42" s="21" t="s">
        <v>8</v>
      </c>
      <c r="D42" s="21"/>
      <c r="E42" s="25">
        <f>E41*C6</f>
        <v>0</v>
      </c>
      <c r="F42" s="25">
        <f t="shared" ref="F42:L42" si="3">SUM(F10:F40)</f>
        <v>0</v>
      </c>
      <c r="G42" s="25">
        <f t="shared" si="3"/>
        <v>0</v>
      </c>
      <c r="H42" s="25">
        <f t="shared" si="3"/>
        <v>0</v>
      </c>
      <c r="I42" s="25">
        <f t="shared" si="3"/>
        <v>0</v>
      </c>
      <c r="J42" s="25">
        <f t="shared" si="3"/>
        <v>0</v>
      </c>
      <c r="K42" s="25">
        <f t="shared" si="3"/>
        <v>0</v>
      </c>
      <c r="L42" s="25">
        <f t="shared" si="3"/>
        <v>0</v>
      </c>
      <c r="N42" s="36"/>
    </row>
    <row r="43" spans="1:16" s="18" customFormat="1" x14ac:dyDescent="0.2">
      <c r="A43" s="43"/>
      <c r="B43" s="43"/>
      <c r="N43" s="37"/>
    </row>
    <row r="44" spans="1:16" s="18" customFormat="1" ht="18.7" customHeight="1" x14ac:dyDescent="0.2">
      <c r="A44" s="43"/>
      <c r="B44" s="43"/>
      <c r="C44" s="5"/>
      <c r="D44" s="5"/>
      <c r="F44" s="5"/>
      <c r="K44" s="17" t="s">
        <v>7</v>
      </c>
      <c r="L44" s="22">
        <f>SUM(E42:L42)</f>
        <v>0</v>
      </c>
      <c r="N44" s="38"/>
    </row>
    <row r="45" spans="1:16" s="18" customFormat="1" ht="18" customHeight="1" x14ac:dyDescent="0.2">
      <c r="A45" s="43"/>
      <c r="B45" s="43"/>
      <c r="J45" s="5"/>
      <c r="K45" s="19"/>
      <c r="N45" s="37"/>
    </row>
    <row r="46" spans="1:16" ht="18" hidden="1" customHeight="1" x14ac:dyDescent="0.2">
      <c r="A46" s="6" t="s">
        <v>10</v>
      </c>
      <c r="B46" s="2">
        <v>1</v>
      </c>
      <c r="C46" s="6">
        <v>2022</v>
      </c>
      <c r="D46" s="2">
        <v>1</v>
      </c>
      <c r="E46" s="2" t="s">
        <v>27</v>
      </c>
    </row>
    <row r="47" spans="1:16" ht="18" hidden="1" customHeight="1" x14ac:dyDescent="0.2">
      <c r="A47" s="6" t="s">
        <v>17</v>
      </c>
      <c r="B47" s="2">
        <v>2</v>
      </c>
      <c r="C47" s="6">
        <v>2023</v>
      </c>
      <c r="D47" s="2">
        <v>2</v>
      </c>
      <c r="E47" s="2" t="s">
        <v>28</v>
      </c>
    </row>
    <row r="48" spans="1:16" ht="18" hidden="1" customHeight="1" x14ac:dyDescent="0.2">
      <c r="A48" s="6" t="s">
        <v>18</v>
      </c>
      <c r="B48" s="2">
        <v>3</v>
      </c>
      <c r="C48" s="6">
        <v>2024</v>
      </c>
      <c r="D48" s="2">
        <v>3</v>
      </c>
      <c r="E48" s="2" t="s">
        <v>29</v>
      </c>
    </row>
    <row r="49" spans="1:5" ht="18" hidden="1" customHeight="1" x14ac:dyDescent="0.2">
      <c r="A49" s="6" t="s">
        <v>19</v>
      </c>
      <c r="B49" s="2">
        <v>4</v>
      </c>
      <c r="C49" s="6">
        <v>2025</v>
      </c>
      <c r="D49" s="2">
        <v>4</v>
      </c>
      <c r="E49" s="2" t="s">
        <v>30</v>
      </c>
    </row>
    <row r="50" spans="1:5" ht="18" hidden="1" customHeight="1" x14ac:dyDescent="0.2">
      <c r="A50" s="6" t="s">
        <v>20</v>
      </c>
      <c r="B50" s="2">
        <v>5</v>
      </c>
      <c r="C50" s="6">
        <v>2026</v>
      </c>
      <c r="D50" s="2">
        <v>5</v>
      </c>
      <c r="E50" s="2" t="s">
        <v>31</v>
      </c>
    </row>
    <row r="51" spans="1:5" ht="18" hidden="1" customHeight="1" x14ac:dyDescent="0.2">
      <c r="A51" s="6" t="s">
        <v>21</v>
      </c>
      <c r="B51" s="2">
        <v>6</v>
      </c>
      <c r="C51" s="6">
        <v>2027</v>
      </c>
      <c r="D51" s="2">
        <v>6</v>
      </c>
      <c r="E51" s="2" t="s">
        <v>32</v>
      </c>
    </row>
    <row r="52" spans="1:5" ht="18" hidden="1" customHeight="1" x14ac:dyDescent="0.2">
      <c r="A52" s="6" t="s">
        <v>22</v>
      </c>
      <c r="B52" s="2">
        <v>7</v>
      </c>
      <c r="C52" s="6">
        <v>2028</v>
      </c>
      <c r="D52" s="2">
        <v>7</v>
      </c>
      <c r="E52" s="2" t="s">
        <v>33</v>
      </c>
    </row>
    <row r="53" spans="1:5" ht="18" hidden="1" customHeight="1" x14ac:dyDescent="0.2">
      <c r="A53" s="6" t="s">
        <v>4</v>
      </c>
      <c r="B53" s="2">
        <v>8</v>
      </c>
      <c r="C53" s="6">
        <v>2029</v>
      </c>
    </row>
    <row r="54" spans="1:5" ht="18" hidden="1" customHeight="1" x14ac:dyDescent="0.2">
      <c r="A54" s="6" t="s">
        <v>23</v>
      </c>
      <c r="B54" s="2">
        <v>9</v>
      </c>
      <c r="C54" s="6">
        <v>2030</v>
      </c>
      <c r="D54" s="8"/>
      <c r="E54" s="9"/>
    </row>
    <row r="55" spans="1:5" ht="18" hidden="1" customHeight="1" x14ac:dyDescent="0.2">
      <c r="A55" s="6" t="s">
        <v>24</v>
      </c>
      <c r="B55" s="2">
        <v>10</v>
      </c>
      <c r="C55" s="6">
        <v>2031</v>
      </c>
      <c r="E55" s="10"/>
    </row>
    <row r="56" spans="1:5" ht="18" hidden="1" customHeight="1" x14ac:dyDescent="0.2">
      <c r="A56" s="6" t="s">
        <v>25</v>
      </c>
      <c r="B56" s="2">
        <v>11</v>
      </c>
      <c r="C56" s="6">
        <v>2032</v>
      </c>
      <c r="E56" s="10"/>
    </row>
    <row r="57" spans="1:5" ht="18" hidden="1" customHeight="1" x14ac:dyDescent="0.2">
      <c r="A57" s="6" t="s">
        <v>26</v>
      </c>
      <c r="B57" s="2">
        <v>12</v>
      </c>
      <c r="C57" s="6">
        <v>2033</v>
      </c>
      <c r="E57" s="10"/>
    </row>
    <row r="58" spans="1:5" ht="18" hidden="1" customHeight="1" x14ac:dyDescent="0.2">
      <c r="A58" s="2"/>
      <c r="C58" s="6">
        <v>2034</v>
      </c>
      <c r="E58" s="7"/>
    </row>
    <row r="59" spans="1:5" ht="18" hidden="1" customHeight="1" x14ac:dyDescent="0.2">
      <c r="A59" s="2"/>
      <c r="C59" s="6">
        <v>2035</v>
      </c>
      <c r="E59" s="7"/>
    </row>
    <row r="60" spans="1:5" ht="18" hidden="1" customHeight="1" x14ac:dyDescent="0.2">
      <c r="A60" s="2"/>
      <c r="C60" s="6">
        <v>2036</v>
      </c>
    </row>
    <row r="61" spans="1:5" ht="18" hidden="1" customHeight="1" x14ac:dyDescent="0.2">
      <c r="A61" s="2"/>
      <c r="C61" s="6">
        <v>2037</v>
      </c>
    </row>
    <row r="62" spans="1:5" ht="18" hidden="1" customHeight="1" x14ac:dyDescent="0.2">
      <c r="A62" s="2"/>
      <c r="C62" s="6">
        <v>2038</v>
      </c>
    </row>
    <row r="63" spans="1:5" ht="18" hidden="1" customHeight="1" x14ac:dyDescent="0.2">
      <c r="C63" s="6">
        <v>2039</v>
      </c>
    </row>
    <row r="64" spans="1:5" ht="18" hidden="1" customHeight="1" x14ac:dyDescent="0.2">
      <c r="C64" s="6">
        <v>2040</v>
      </c>
    </row>
    <row r="65" spans="1:16" ht="18" customHeight="1" x14ac:dyDescent="0.35">
      <c r="A65" s="49" t="s">
        <v>50</v>
      </c>
      <c r="B65"/>
      <c r="C65"/>
      <c r="D65"/>
      <c r="E65"/>
      <c r="F65"/>
      <c r="G65"/>
      <c r="H65"/>
    </row>
    <row r="66" spans="1:16" s="6" customFormat="1" ht="18" customHeight="1" x14ac:dyDescent="0.3">
      <c r="A66"/>
      <c r="B66" s="52"/>
      <c r="C66" s="85" t="s">
        <v>45</v>
      </c>
      <c r="D66" s="86"/>
      <c r="E66" s="86"/>
      <c r="F66" s="86"/>
      <c r="G66" s="86"/>
      <c r="H66" s="86"/>
      <c r="I66" s="2"/>
      <c r="J66" s="2"/>
      <c r="K66" s="2"/>
      <c r="L66" s="2"/>
      <c r="M66" s="2"/>
      <c r="N66" s="34"/>
      <c r="O66" s="2"/>
      <c r="P66" s="2"/>
    </row>
  </sheetData>
  <sheetProtection algorithmName="SHA-512" hashValue="J6UaYpImY+1dFZYbQDaqigIrIpi7UQ2WzjPRcDp+2LUlTlEx6/wJeVlY+Zg0bB0LiaXBhsMFw69+6vZlDHtZFw==" saltValue="gLhjdNvOvUf/F5s3G6o/mA==" spinCount="100000" sheet="1" objects="1" scenarios="1"/>
  <mergeCells count="15">
    <mergeCell ref="G2:L2"/>
    <mergeCell ref="A8:A9"/>
    <mergeCell ref="B8:B9"/>
    <mergeCell ref="C8:C9"/>
    <mergeCell ref="D8:E8"/>
    <mergeCell ref="F8:F9"/>
    <mergeCell ref="N8:N9"/>
    <mergeCell ref="C66:H66"/>
    <mergeCell ref="H8:H9"/>
    <mergeCell ref="I8:I9"/>
    <mergeCell ref="J8:J9"/>
    <mergeCell ref="K8:K9"/>
    <mergeCell ref="L8:L9"/>
    <mergeCell ref="M8:M9"/>
    <mergeCell ref="G8:G9"/>
  </mergeCells>
  <conditionalFormatting sqref="A10:N40">
    <cfRule type="expression" dxfId="11" priority="1">
      <formula>$B10="Samedi"</formula>
    </cfRule>
    <cfRule type="expression" dxfId="10" priority="2">
      <formula>$B10="Dimanche"</formula>
    </cfRule>
  </conditionalFormatting>
  <dataValidations count="2">
    <dataValidation type="list" allowBlank="1" showInputMessage="1" showErrorMessage="1" sqref="C4" xr:uid="{BA8ABEB4-BEF0-46F5-9C2F-C5D54A86A59A}">
      <formula1>$A$46:$A$57</formula1>
    </dataValidation>
    <dataValidation type="list" allowBlank="1" showInputMessage="1" showErrorMessage="1" sqref="C5" xr:uid="{B1820783-1214-446C-BA59-33AA84475E5C}">
      <formula1>$C$46:$C$64</formula1>
    </dataValidation>
  </dataValidations>
  <hyperlinks>
    <hyperlink ref="C66" r:id="rId1" xr:uid="{43AFBDCA-A545-4AEE-AB4E-06184B0710C2}"/>
    <hyperlink ref="G2" r:id="rId2" xr:uid="{06E4FBF8-0140-4818-9229-F5D50577FCE6}"/>
  </hyperlinks>
  <printOptions horizontalCentered="1" verticalCentered="1"/>
  <pageMargins left="0.27" right="0.28999999999999998" top="0.33" bottom="0.28999999999999998" header="0" footer="0"/>
  <pageSetup paperSize="9" scale="65" orientation="landscape" horizontalDpi="4294967292" r:id="rId3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D491F-B65D-4A7F-A7AA-10DC36E93976}">
  <sheetPr>
    <pageSetUpPr fitToPage="1"/>
  </sheetPr>
  <dimension ref="A1:P66"/>
  <sheetViews>
    <sheetView showGridLines="0" zoomScale="110" zoomScaleNormal="110" workbookViewId="0">
      <selection activeCell="C3" sqref="C3"/>
    </sheetView>
  </sheetViews>
  <sheetFormatPr baseColWidth="10" defaultColWidth="11.375" defaultRowHeight="11.8" x14ac:dyDescent="0.2"/>
  <cols>
    <col min="1" max="1" width="12" style="6" customWidth="1"/>
    <col min="2" max="2" width="14.375" style="6" customWidth="1"/>
    <col min="3" max="3" width="34.75" style="2" customWidth="1"/>
    <col min="4" max="5" width="11.375" style="2" customWidth="1"/>
    <col min="6" max="12" width="12.375" style="2" customWidth="1"/>
    <col min="13" max="13" width="14.25" style="2" customWidth="1"/>
    <col min="14" max="14" width="28.25" style="34" customWidth="1"/>
    <col min="15" max="15" width="26" style="2" customWidth="1"/>
    <col min="16" max="16384" width="11.375" style="2"/>
  </cols>
  <sheetData>
    <row r="1" spans="1:16" ht="30.85" customHeight="1" x14ac:dyDescent="0.2">
      <c r="A1" s="39" t="s">
        <v>49</v>
      </c>
      <c r="B1" s="39"/>
      <c r="G1" s="72" t="s">
        <v>55</v>
      </c>
    </row>
    <row r="2" spans="1:16" ht="18" x14ac:dyDescent="0.3">
      <c r="A2" s="40"/>
      <c r="B2" s="40"/>
      <c r="C2" s="1"/>
      <c r="D2" s="1"/>
      <c r="F2" s="3"/>
      <c r="G2" s="83" t="s">
        <v>45</v>
      </c>
      <c r="H2" s="84"/>
      <c r="I2" s="84"/>
      <c r="J2" s="84"/>
      <c r="K2" s="84"/>
      <c r="L2" s="84"/>
    </row>
    <row r="3" spans="1:16" ht="17.350000000000001" customHeight="1" x14ac:dyDescent="0.2">
      <c r="A3" s="41" t="s">
        <v>3</v>
      </c>
      <c r="B3" s="2"/>
      <c r="C3" s="29"/>
      <c r="D3" s="27"/>
      <c r="E3" s="28"/>
    </row>
    <row r="4" spans="1:16" ht="17.350000000000001" customHeight="1" x14ac:dyDescent="0.2">
      <c r="A4" s="41" t="s">
        <v>34</v>
      </c>
      <c r="B4" s="2"/>
      <c r="C4" s="59" t="s">
        <v>23</v>
      </c>
      <c r="D4" s="44">
        <f>IF(ISERROR(VLOOKUP(C4,$A$46:$B$57,2,0)),"",VLOOKUP(C4,$A$46:$B$57,2,0))</f>
        <v>9</v>
      </c>
      <c r="E4" s="20"/>
    </row>
    <row r="5" spans="1:16" ht="17.350000000000001" customHeight="1" x14ac:dyDescent="0.2">
      <c r="A5" s="41" t="s">
        <v>35</v>
      </c>
      <c r="B5" s="2"/>
      <c r="C5" s="59"/>
      <c r="D5" s="20"/>
      <c r="E5" s="20"/>
    </row>
    <row r="6" spans="1:16" ht="17.350000000000001" customHeight="1" x14ac:dyDescent="0.2">
      <c r="A6" s="41" t="s">
        <v>36</v>
      </c>
      <c r="B6" s="2"/>
      <c r="C6" s="60"/>
      <c r="D6" s="20"/>
      <c r="E6" s="20"/>
    </row>
    <row r="7" spans="1:16" ht="24.75" customHeight="1" x14ac:dyDescent="0.2">
      <c r="F7" s="5"/>
      <c r="G7" s="5"/>
      <c r="H7" s="5"/>
    </row>
    <row r="8" spans="1:16" s="11" customFormat="1" ht="24.1" customHeight="1" x14ac:dyDescent="0.2">
      <c r="A8" s="87" t="s">
        <v>0</v>
      </c>
      <c r="B8" s="75"/>
      <c r="C8" s="79" t="s">
        <v>46</v>
      </c>
      <c r="D8" s="89" t="s">
        <v>15</v>
      </c>
      <c r="E8" s="90"/>
      <c r="F8" s="77" t="s">
        <v>13</v>
      </c>
      <c r="G8" s="77" t="s">
        <v>38</v>
      </c>
      <c r="H8" s="77" t="s">
        <v>48</v>
      </c>
      <c r="I8" s="77" t="s">
        <v>12</v>
      </c>
      <c r="J8" s="77" t="s">
        <v>1</v>
      </c>
      <c r="K8" s="77" t="s">
        <v>47</v>
      </c>
      <c r="L8" s="77" t="s">
        <v>2</v>
      </c>
      <c r="M8" s="81" t="s">
        <v>5</v>
      </c>
      <c r="N8" s="73" t="s">
        <v>14</v>
      </c>
    </row>
    <row r="9" spans="1:16" s="11" customFormat="1" ht="24.1" customHeight="1" x14ac:dyDescent="0.2">
      <c r="A9" s="88"/>
      <c r="B9" s="76"/>
      <c r="C9" s="80"/>
      <c r="D9" s="32" t="s">
        <v>6</v>
      </c>
      <c r="E9" s="33" t="s">
        <v>37</v>
      </c>
      <c r="F9" s="78"/>
      <c r="G9" s="78"/>
      <c r="H9" s="78"/>
      <c r="I9" s="78"/>
      <c r="J9" s="78"/>
      <c r="K9" s="78"/>
      <c r="L9" s="78"/>
      <c r="M9" s="82"/>
      <c r="N9" s="74"/>
    </row>
    <row r="10" spans="1:16" s="12" customFormat="1" ht="19.600000000000001" customHeight="1" x14ac:dyDescent="0.2">
      <c r="A10" s="57">
        <f>DATE(C5,D4,1)</f>
        <v>245</v>
      </c>
      <c r="B10" s="58" t="str">
        <f t="shared" ref="B10:B40" si="0">VLOOKUP(WEEKDAY(A10),$D$46:$E$52,2,0)</f>
        <v>Samedi</v>
      </c>
      <c r="C10" s="46"/>
      <c r="D10" s="45">
        <f>$C$6</f>
        <v>0</v>
      </c>
      <c r="E10" s="47"/>
      <c r="F10" s="30"/>
      <c r="G10" s="30"/>
      <c r="H10" s="30"/>
      <c r="I10" s="30"/>
      <c r="J10" s="30"/>
      <c r="K10" s="30"/>
      <c r="L10" s="30"/>
      <c r="M10" s="31"/>
      <c r="N10" s="31"/>
      <c r="P10" s="13"/>
    </row>
    <row r="11" spans="1:16" s="12" customFormat="1" ht="19.600000000000001" customHeight="1" x14ac:dyDescent="0.2">
      <c r="A11" s="57">
        <f>IF(ISERROR(A10+1),"",A10+1)</f>
        <v>246</v>
      </c>
      <c r="B11" s="58" t="str">
        <f t="shared" si="0"/>
        <v>Dimanche</v>
      </c>
      <c r="C11" s="46"/>
      <c r="D11" s="45">
        <f t="shared" ref="D11:D40" si="1">$C$6</f>
        <v>0</v>
      </c>
      <c r="E11" s="48"/>
      <c r="F11" s="30"/>
      <c r="G11" s="30"/>
      <c r="H11" s="30"/>
      <c r="I11" s="30"/>
      <c r="J11" s="30"/>
      <c r="K11" s="30"/>
      <c r="L11" s="30"/>
      <c r="M11" s="31"/>
      <c r="N11" s="31"/>
      <c r="P11" s="13"/>
    </row>
    <row r="12" spans="1:16" s="12" customFormat="1" ht="19.600000000000001" customHeight="1" x14ac:dyDescent="0.2">
      <c r="A12" s="57">
        <f t="shared" ref="A12:A40" si="2">IF(ISERROR(A11+1),"",A11+1)</f>
        <v>247</v>
      </c>
      <c r="B12" s="58" t="str">
        <f t="shared" si="0"/>
        <v>Lundi</v>
      </c>
      <c r="C12" s="46"/>
      <c r="D12" s="45">
        <f t="shared" si="1"/>
        <v>0</v>
      </c>
      <c r="E12" s="48"/>
      <c r="F12" s="30"/>
      <c r="G12" s="30"/>
      <c r="H12" s="30"/>
      <c r="I12" s="30"/>
      <c r="J12" s="30"/>
      <c r="K12" s="30"/>
      <c r="L12" s="30"/>
      <c r="M12" s="31"/>
      <c r="N12" s="31"/>
      <c r="P12" s="13"/>
    </row>
    <row r="13" spans="1:16" s="12" customFormat="1" ht="19.600000000000001" customHeight="1" x14ac:dyDescent="0.2">
      <c r="A13" s="57">
        <f t="shared" si="2"/>
        <v>248</v>
      </c>
      <c r="B13" s="58" t="str">
        <f t="shared" si="0"/>
        <v>Mardi</v>
      </c>
      <c r="C13" s="46"/>
      <c r="D13" s="45">
        <f t="shared" si="1"/>
        <v>0</v>
      </c>
      <c r="E13" s="48"/>
      <c r="F13" s="30"/>
      <c r="G13" s="30"/>
      <c r="H13" s="30"/>
      <c r="I13" s="30"/>
      <c r="J13" s="30"/>
      <c r="K13" s="30"/>
      <c r="L13" s="30"/>
      <c r="M13" s="31"/>
      <c r="N13" s="31"/>
      <c r="P13" s="13"/>
    </row>
    <row r="14" spans="1:16" s="12" customFormat="1" ht="19.600000000000001" customHeight="1" x14ac:dyDescent="0.2">
      <c r="A14" s="57">
        <f t="shared" si="2"/>
        <v>249</v>
      </c>
      <c r="B14" s="58" t="str">
        <f t="shared" si="0"/>
        <v>Mercredi</v>
      </c>
      <c r="C14" s="46"/>
      <c r="D14" s="45">
        <f t="shared" si="1"/>
        <v>0</v>
      </c>
      <c r="E14" s="48"/>
      <c r="F14" s="30"/>
      <c r="G14" s="30"/>
      <c r="H14" s="30"/>
      <c r="I14" s="30"/>
      <c r="J14" s="30"/>
      <c r="K14" s="30"/>
      <c r="L14" s="30"/>
      <c r="M14" s="31"/>
      <c r="N14" s="31"/>
      <c r="P14" s="13"/>
    </row>
    <row r="15" spans="1:16" s="12" customFormat="1" ht="19.600000000000001" customHeight="1" x14ac:dyDescent="0.2">
      <c r="A15" s="57">
        <f t="shared" si="2"/>
        <v>250</v>
      </c>
      <c r="B15" s="58" t="str">
        <f t="shared" si="0"/>
        <v>Jeudi</v>
      </c>
      <c r="C15" s="46"/>
      <c r="D15" s="45">
        <f t="shared" si="1"/>
        <v>0</v>
      </c>
      <c r="E15" s="48"/>
      <c r="F15" s="30"/>
      <c r="G15" s="30"/>
      <c r="H15" s="30"/>
      <c r="I15" s="30"/>
      <c r="J15" s="30"/>
      <c r="K15" s="30"/>
      <c r="L15" s="30"/>
      <c r="M15" s="31"/>
      <c r="N15" s="31"/>
      <c r="P15" s="13"/>
    </row>
    <row r="16" spans="1:16" s="12" customFormat="1" ht="19.600000000000001" customHeight="1" x14ac:dyDescent="0.2">
      <c r="A16" s="57">
        <f t="shared" si="2"/>
        <v>251</v>
      </c>
      <c r="B16" s="58" t="str">
        <f t="shared" si="0"/>
        <v>Vendredi</v>
      </c>
      <c r="C16" s="46"/>
      <c r="D16" s="45">
        <f t="shared" si="1"/>
        <v>0</v>
      </c>
      <c r="E16" s="48"/>
      <c r="F16" s="30"/>
      <c r="G16" s="30"/>
      <c r="H16" s="30"/>
      <c r="I16" s="30"/>
      <c r="J16" s="30"/>
      <c r="K16" s="30"/>
      <c r="L16" s="30"/>
      <c r="M16" s="31"/>
      <c r="N16" s="31"/>
      <c r="P16" s="13"/>
    </row>
    <row r="17" spans="1:16" s="12" customFormat="1" ht="19.600000000000001" customHeight="1" x14ac:dyDescent="0.2">
      <c r="A17" s="57">
        <f t="shared" si="2"/>
        <v>252</v>
      </c>
      <c r="B17" s="58" t="str">
        <f t="shared" si="0"/>
        <v>Samedi</v>
      </c>
      <c r="C17" s="46"/>
      <c r="D17" s="45">
        <f t="shared" si="1"/>
        <v>0</v>
      </c>
      <c r="E17" s="48"/>
      <c r="F17" s="30"/>
      <c r="G17" s="30"/>
      <c r="H17" s="30"/>
      <c r="I17" s="30"/>
      <c r="J17" s="30"/>
      <c r="K17" s="30"/>
      <c r="L17" s="30"/>
      <c r="M17" s="31"/>
      <c r="N17" s="31"/>
      <c r="P17" s="13"/>
    </row>
    <row r="18" spans="1:16" s="12" customFormat="1" ht="19.600000000000001" customHeight="1" x14ac:dyDescent="0.2">
      <c r="A18" s="57">
        <f t="shared" si="2"/>
        <v>253</v>
      </c>
      <c r="B18" s="58" t="str">
        <f t="shared" si="0"/>
        <v>Dimanche</v>
      </c>
      <c r="C18" s="46"/>
      <c r="D18" s="45">
        <f t="shared" si="1"/>
        <v>0</v>
      </c>
      <c r="E18" s="48"/>
      <c r="F18" s="30"/>
      <c r="G18" s="30"/>
      <c r="H18" s="30"/>
      <c r="I18" s="30"/>
      <c r="J18" s="30"/>
      <c r="K18" s="30"/>
      <c r="L18" s="30"/>
      <c r="M18" s="31"/>
      <c r="N18" s="31"/>
      <c r="P18" s="13"/>
    </row>
    <row r="19" spans="1:16" s="12" customFormat="1" ht="19.600000000000001" customHeight="1" x14ac:dyDescent="0.2">
      <c r="A19" s="57">
        <f t="shared" si="2"/>
        <v>254</v>
      </c>
      <c r="B19" s="58" t="str">
        <f t="shared" si="0"/>
        <v>Lundi</v>
      </c>
      <c r="C19" s="46"/>
      <c r="D19" s="45">
        <f t="shared" si="1"/>
        <v>0</v>
      </c>
      <c r="E19" s="48"/>
      <c r="F19" s="30"/>
      <c r="G19" s="30"/>
      <c r="H19" s="30"/>
      <c r="I19" s="30"/>
      <c r="J19" s="30"/>
      <c r="K19" s="30"/>
      <c r="L19" s="30"/>
      <c r="M19" s="31"/>
      <c r="N19" s="31"/>
      <c r="P19" s="13"/>
    </row>
    <row r="20" spans="1:16" s="12" customFormat="1" ht="19.600000000000001" customHeight="1" x14ac:dyDescent="0.2">
      <c r="A20" s="57">
        <f t="shared" si="2"/>
        <v>255</v>
      </c>
      <c r="B20" s="58" t="str">
        <f t="shared" si="0"/>
        <v>Mardi</v>
      </c>
      <c r="C20" s="46"/>
      <c r="D20" s="45">
        <f t="shared" si="1"/>
        <v>0</v>
      </c>
      <c r="E20" s="48"/>
      <c r="F20" s="30"/>
      <c r="G20" s="30"/>
      <c r="H20" s="30"/>
      <c r="I20" s="30"/>
      <c r="J20" s="30"/>
      <c r="K20" s="30"/>
      <c r="L20" s="30"/>
      <c r="M20" s="31"/>
      <c r="N20" s="31"/>
      <c r="P20" s="13"/>
    </row>
    <row r="21" spans="1:16" s="12" customFormat="1" ht="19.600000000000001" customHeight="1" x14ac:dyDescent="0.2">
      <c r="A21" s="57">
        <f t="shared" si="2"/>
        <v>256</v>
      </c>
      <c r="B21" s="58" t="str">
        <f t="shared" si="0"/>
        <v>Mercredi</v>
      </c>
      <c r="C21" s="46"/>
      <c r="D21" s="45">
        <f t="shared" si="1"/>
        <v>0</v>
      </c>
      <c r="E21" s="48"/>
      <c r="F21" s="30"/>
      <c r="G21" s="30"/>
      <c r="H21" s="30"/>
      <c r="I21" s="30"/>
      <c r="J21" s="30"/>
      <c r="K21" s="30"/>
      <c r="L21" s="30"/>
      <c r="M21" s="31"/>
      <c r="N21" s="31"/>
      <c r="P21" s="13"/>
    </row>
    <row r="22" spans="1:16" s="12" customFormat="1" ht="19.600000000000001" customHeight="1" x14ac:dyDescent="0.2">
      <c r="A22" s="57">
        <f t="shared" si="2"/>
        <v>257</v>
      </c>
      <c r="B22" s="58" t="str">
        <f t="shared" si="0"/>
        <v>Jeudi</v>
      </c>
      <c r="C22" s="46"/>
      <c r="D22" s="45">
        <f t="shared" si="1"/>
        <v>0</v>
      </c>
      <c r="E22" s="48"/>
      <c r="F22" s="30"/>
      <c r="G22" s="30"/>
      <c r="H22" s="30"/>
      <c r="I22" s="30"/>
      <c r="J22" s="30"/>
      <c r="K22" s="30"/>
      <c r="L22" s="30"/>
      <c r="M22" s="31"/>
      <c r="N22" s="31"/>
      <c r="P22" s="13"/>
    </row>
    <row r="23" spans="1:16" s="12" customFormat="1" ht="19.600000000000001" customHeight="1" x14ac:dyDescent="0.2">
      <c r="A23" s="57">
        <f t="shared" si="2"/>
        <v>258</v>
      </c>
      <c r="B23" s="58" t="str">
        <f t="shared" si="0"/>
        <v>Vendredi</v>
      </c>
      <c r="C23" s="46"/>
      <c r="D23" s="45">
        <f t="shared" si="1"/>
        <v>0</v>
      </c>
      <c r="E23" s="48"/>
      <c r="F23" s="30"/>
      <c r="G23" s="30"/>
      <c r="H23" s="30"/>
      <c r="I23" s="30"/>
      <c r="J23" s="30"/>
      <c r="K23" s="30"/>
      <c r="L23" s="30"/>
      <c r="M23" s="31"/>
      <c r="N23" s="31"/>
      <c r="P23" s="13"/>
    </row>
    <row r="24" spans="1:16" s="12" customFormat="1" ht="19.600000000000001" customHeight="1" x14ac:dyDescent="0.2">
      <c r="A24" s="57">
        <f t="shared" si="2"/>
        <v>259</v>
      </c>
      <c r="B24" s="58" t="str">
        <f t="shared" si="0"/>
        <v>Samedi</v>
      </c>
      <c r="C24" s="46"/>
      <c r="D24" s="45">
        <f t="shared" si="1"/>
        <v>0</v>
      </c>
      <c r="E24" s="48"/>
      <c r="F24" s="30"/>
      <c r="G24" s="30"/>
      <c r="H24" s="30"/>
      <c r="I24" s="30"/>
      <c r="J24" s="30"/>
      <c r="K24" s="30"/>
      <c r="L24" s="30"/>
      <c r="M24" s="31"/>
      <c r="N24" s="31"/>
      <c r="P24" s="13"/>
    </row>
    <row r="25" spans="1:16" s="12" customFormat="1" ht="19.600000000000001" customHeight="1" x14ac:dyDescent="0.2">
      <c r="A25" s="57">
        <f t="shared" si="2"/>
        <v>260</v>
      </c>
      <c r="B25" s="58" t="str">
        <f t="shared" si="0"/>
        <v>Dimanche</v>
      </c>
      <c r="C25" s="46"/>
      <c r="D25" s="45">
        <f t="shared" si="1"/>
        <v>0</v>
      </c>
      <c r="E25" s="48"/>
      <c r="F25" s="30"/>
      <c r="G25" s="30"/>
      <c r="H25" s="30"/>
      <c r="I25" s="30"/>
      <c r="J25" s="30"/>
      <c r="K25" s="30"/>
      <c r="L25" s="30"/>
      <c r="M25" s="31"/>
      <c r="N25" s="31"/>
      <c r="P25" s="13"/>
    </row>
    <row r="26" spans="1:16" s="12" customFormat="1" ht="19.600000000000001" customHeight="1" x14ac:dyDescent="0.2">
      <c r="A26" s="57">
        <f t="shared" si="2"/>
        <v>261</v>
      </c>
      <c r="B26" s="58" t="str">
        <f t="shared" si="0"/>
        <v>Lundi</v>
      </c>
      <c r="C26" s="46"/>
      <c r="D26" s="45">
        <f t="shared" si="1"/>
        <v>0</v>
      </c>
      <c r="E26" s="48"/>
      <c r="F26" s="30"/>
      <c r="G26" s="30"/>
      <c r="H26" s="30"/>
      <c r="I26" s="30"/>
      <c r="J26" s="30"/>
      <c r="K26" s="30"/>
      <c r="L26" s="30"/>
      <c r="M26" s="31"/>
      <c r="N26" s="31"/>
      <c r="P26" s="13"/>
    </row>
    <row r="27" spans="1:16" s="12" customFormat="1" ht="19.600000000000001" customHeight="1" x14ac:dyDescent="0.2">
      <c r="A27" s="57">
        <f t="shared" si="2"/>
        <v>262</v>
      </c>
      <c r="B27" s="58" t="str">
        <f t="shared" si="0"/>
        <v>Mardi</v>
      </c>
      <c r="C27" s="46"/>
      <c r="D27" s="45">
        <f t="shared" si="1"/>
        <v>0</v>
      </c>
      <c r="E27" s="48"/>
      <c r="F27" s="30"/>
      <c r="G27" s="30"/>
      <c r="H27" s="30"/>
      <c r="I27" s="30"/>
      <c r="J27" s="30"/>
      <c r="K27" s="30"/>
      <c r="L27" s="30"/>
      <c r="M27" s="31"/>
      <c r="N27" s="31"/>
      <c r="P27" s="13"/>
    </row>
    <row r="28" spans="1:16" s="12" customFormat="1" ht="19.600000000000001" customHeight="1" x14ac:dyDescent="0.2">
      <c r="A28" s="57">
        <f t="shared" si="2"/>
        <v>263</v>
      </c>
      <c r="B28" s="58" t="str">
        <f t="shared" si="0"/>
        <v>Mercredi</v>
      </c>
      <c r="C28" s="46"/>
      <c r="D28" s="45">
        <f t="shared" si="1"/>
        <v>0</v>
      </c>
      <c r="E28" s="48"/>
      <c r="F28" s="30"/>
      <c r="G28" s="30"/>
      <c r="H28" s="30"/>
      <c r="I28" s="30"/>
      <c r="J28" s="30"/>
      <c r="K28" s="30"/>
      <c r="L28" s="30"/>
      <c r="M28" s="31"/>
      <c r="N28" s="31"/>
      <c r="P28" s="13"/>
    </row>
    <row r="29" spans="1:16" s="12" customFormat="1" ht="19.600000000000001" customHeight="1" x14ac:dyDescent="0.2">
      <c r="A29" s="57">
        <f t="shared" si="2"/>
        <v>264</v>
      </c>
      <c r="B29" s="58" t="str">
        <f t="shared" si="0"/>
        <v>Jeudi</v>
      </c>
      <c r="C29" s="46"/>
      <c r="D29" s="45">
        <f t="shared" si="1"/>
        <v>0</v>
      </c>
      <c r="E29" s="48"/>
      <c r="F29" s="30"/>
      <c r="G29" s="30"/>
      <c r="H29" s="30"/>
      <c r="I29" s="30"/>
      <c r="J29" s="30"/>
      <c r="K29" s="30"/>
      <c r="L29" s="30"/>
      <c r="M29" s="31"/>
      <c r="N29" s="31"/>
      <c r="P29" s="13"/>
    </row>
    <row r="30" spans="1:16" s="12" customFormat="1" ht="19.600000000000001" customHeight="1" x14ac:dyDescent="0.2">
      <c r="A30" s="57">
        <f t="shared" si="2"/>
        <v>265</v>
      </c>
      <c r="B30" s="58" t="str">
        <f t="shared" si="0"/>
        <v>Vendredi</v>
      </c>
      <c r="C30" s="46"/>
      <c r="D30" s="45">
        <f t="shared" si="1"/>
        <v>0</v>
      </c>
      <c r="E30" s="48"/>
      <c r="F30" s="30"/>
      <c r="G30" s="30"/>
      <c r="H30" s="30"/>
      <c r="I30" s="30"/>
      <c r="J30" s="30"/>
      <c r="K30" s="30"/>
      <c r="L30" s="30"/>
      <c r="M30" s="31"/>
      <c r="N30" s="31"/>
      <c r="P30" s="13"/>
    </row>
    <row r="31" spans="1:16" s="12" customFormat="1" ht="19.600000000000001" customHeight="1" x14ac:dyDescent="0.2">
      <c r="A31" s="57">
        <f t="shared" si="2"/>
        <v>266</v>
      </c>
      <c r="B31" s="58" t="str">
        <f t="shared" si="0"/>
        <v>Samedi</v>
      </c>
      <c r="C31" s="46"/>
      <c r="D31" s="45">
        <f t="shared" si="1"/>
        <v>0</v>
      </c>
      <c r="E31" s="48"/>
      <c r="F31" s="30"/>
      <c r="G31" s="30"/>
      <c r="H31" s="30"/>
      <c r="I31" s="30"/>
      <c r="J31" s="30"/>
      <c r="K31" s="30"/>
      <c r="L31" s="30"/>
      <c r="M31" s="31"/>
      <c r="N31" s="31"/>
      <c r="P31" s="14"/>
    </row>
    <row r="32" spans="1:16" s="12" customFormat="1" ht="19.600000000000001" customHeight="1" x14ac:dyDescent="0.2">
      <c r="A32" s="57">
        <f t="shared" si="2"/>
        <v>267</v>
      </c>
      <c r="B32" s="58" t="str">
        <f t="shared" si="0"/>
        <v>Dimanche</v>
      </c>
      <c r="C32" s="46"/>
      <c r="D32" s="45">
        <f t="shared" si="1"/>
        <v>0</v>
      </c>
      <c r="E32" s="48"/>
      <c r="F32" s="30"/>
      <c r="G32" s="30"/>
      <c r="H32" s="30"/>
      <c r="I32" s="30"/>
      <c r="J32" s="30"/>
      <c r="K32" s="30"/>
      <c r="L32" s="30"/>
      <c r="M32" s="31"/>
      <c r="N32" s="31"/>
      <c r="P32" s="14"/>
    </row>
    <row r="33" spans="1:16" s="12" customFormat="1" ht="19.600000000000001" customHeight="1" x14ac:dyDescent="0.2">
      <c r="A33" s="57">
        <f t="shared" si="2"/>
        <v>268</v>
      </c>
      <c r="B33" s="58" t="str">
        <f t="shared" si="0"/>
        <v>Lundi</v>
      </c>
      <c r="C33" s="46"/>
      <c r="D33" s="45">
        <f t="shared" si="1"/>
        <v>0</v>
      </c>
      <c r="E33" s="48"/>
      <c r="F33" s="30"/>
      <c r="G33" s="30"/>
      <c r="H33" s="30"/>
      <c r="I33" s="30"/>
      <c r="J33" s="30"/>
      <c r="K33" s="30"/>
      <c r="L33" s="30"/>
      <c r="M33" s="31"/>
      <c r="N33" s="31"/>
      <c r="P33" s="14"/>
    </row>
    <row r="34" spans="1:16" s="12" customFormat="1" ht="19.600000000000001" customHeight="1" x14ac:dyDescent="0.2">
      <c r="A34" s="57">
        <f t="shared" si="2"/>
        <v>269</v>
      </c>
      <c r="B34" s="58" t="str">
        <f t="shared" si="0"/>
        <v>Mardi</v>
      </c>
      <c r="C34" s="46"/>
      <c r="D34" s="45">
        <f t="shared" si="1"/>
        <v>0</v>
      </c>
      <c r="E34" s="48"/>
      <c r="F34" s="30"/>
      <c r="G34" s="30"/>
      <c r="H34" s="30"/>
      <c r="I34" s="30"/>
      <c r="J34" s="30"/>
      <c r="K34" s="30"/>
      <c r="L34" s="30"/>
      <c r="M34" s="31"/>
      <c r="N34" s="31"/>
      <c r="P34" s="14"/>
    </row>
    <row r="35" spans="1:16" s="12" customFormat="1" ht="19.600000000000001" customHeight="1" x14ac:dyDescent="0.2">
      <c r="A35" s="57">
        <f t="shared" si="2"/>
        <v>270</v>
      </c>
      <c r="B35" s="58" t="str">
        <f t="shared" si="0"/>
        <v>Mercredi</v>
      </c>
      <c r="C35" s="46"/>
      <c r="D35" s="45">
        <f t="shared" si="1"/>
        <v>0</v>
      </c>
      <c r="E35" s="48"/>
      <c r="F35" s="30"/>
      <c r="G35" s="30"/>
      <c r="H35" s="30"/>
      <c r="I35" s="30"/>
      <c r="J35" s="30"/>
      <c r="K35" s="30"/>
      <c r="L35" s="30"/>
      <c r="M35" s="31"/>
      <c r="N35" s="31"/>
      <c r="P35" s="14"/>
    </row>
    <row r="36" spans="1:16" s="12" customFormat="1" ht="19.600000000000001" customHeight="1" x14ac:dyDescent="0.2">
      <c r="A36" s="57">
        <f t="shared" si="2"/>
        <v>271</v>
      </c>
      <c r="B36" s="58" t="str">
        <f t="shared" si="0"/>
        <v>Jeudi</v>
      </c>
      <c r="C36" s="46"/>
      <c r="D36" s="45">
        <f t="shared" si="1"/>
        <v>0</v>
      </c>
      <c r="E36" s="48"/>
      <c r="F36" s="30"/>
      <c r="G36" s="30"/>
      <c r="H36" s="30"/>
      <c r="I36" s="30"/>
      <c r="J36" s="30"/>
      <c r="K36" s="30"/>
      <c r="L36" s="30"/>
      <c r="M36" s="31"/>
      <c r="N36" s="31"/>
      <c r="P36" s="14"/>
    </row>
    <row r="37" spans="1:16" s="12" customFormat="1" ht="19.600000000000001" customHeight="1" x14ac:dyDescent="0.2">
      <c r="A37" s="57">
        <f t="shared" si="2"/>
        <v>272</v>
      </c>
      <c r="B37" s="58" t="str">
        <f t="shared" si="0"/>
        <v>Vendredi</v>
      </c>
      <c r="C37" s="46"/>
      <c r="D37" s="45">
        <f t="shared" si="1"/>
        <v>0</v>
      </c>
      <c r="E37" s="48"/>
      <c r="F37" s="30"/>
      <c r="G37" s="30"/>
      <c r="H37" s="30"/>
      <c r="I37" s="30"/>
      <c r="J37" s="30"/>
      <c r="K37" s="30"/>
      <c r="L37" s="30"/>
      <c r="M37" s="31"/>
      <c r="N37" s="31"/>
      <c r="P37" s="14"/>
    </row>
    <row r="38" spans="1:16" s="12" customFormat="1" ht="19.600000000000001" customHeight="1" x14ac:dyDescent="0.2">
      <c r="A38" s="57">
        <f t="shared" si="2"/>
        <v>273</v>
      </c>
      <c r="B38" s="58" t="str">
        <f t="shared" si="0"/>
        <v>Samedi</v>
      </c>
      <c r="C38" s="46"/>
      <c r="D38" s="45">
        <f t="shared" si="1"/>
        <v>0</v>
      </c>
      <c r="E38" s="48"/>
      <c r="F38" s="30"/>
      <c r="G38" s="30"/>
      <c r="H38" s="30"/>
      <c r="I38" s="30"/>
      <c r="J38" s="30"/>
      <c r="K38" s="30"/>
      <c r="L38" s="30"/>
      <c r="M38" s="31"/>
      <c r="N38" s="31"/>
      <c r="P38" s="14"/>
    </row>
    <row r="39" spans="1:16" s="12" customFormat="1" ht="19.600000000000001" customHeight="1" x14ac:dyDescent="0.2">
      <c r="A39" s="57">
        <f t="shared" si="2"/>
        <v>274</v>
      </c>
      <c r="B39" s="58" t="str">
        <f t="shared" si="0"/>
        <v>Dimanche</v>
      </c>
      <c r="C39" s="46"/>
      <c r="D39" s="45">
        <f t="shared" si="1"/>
        <v>0</v>
      </c>
      <c r="E39" s="48"/>
      <c r="F39" s="30"/>
      <c r="G39" s="30"/>
      <c r="H39" s="30"/>
      <c r="I39" s="30"/>
      <c r="J39" s="30"/>
      <c r="K39" s="30"/>
      <c r="L39" s="30"/>
      <c r="M39" s="31"/>
      <c r="N39" s="31"/>
    </row>
    <row r="40" spans="1:16" s="12" customFormat="1" ht="19.600000000000001" customHeight="1" x14ac:dyDescent="0.2">
      <c r="A40" s="57">
        <f t="shared" si="2"/>
        <v>275</v>
      </c>
      <c r="B40" s="58" t="str">
        <f t="shared" si="0"/>
        <v>Lundi</v>
      </c>
      <c r="C40" s="46"/>
      <c r="D40" s="45">
        <f t="shared" si="1"/>
        <v>0</v>
      </c>
      <c r="E40" s="48"/>
      <c r="F40" s="30"/>
      <c r="G40" s="30"/>
      <c r="H40" s="30"/>
      <c r="I40" s="30"/>
      <c r="J40" s="30"/>
      <c r="K40" s="30"/>
      <c r="L40" s="30"/>
      <c r="M40" s="31"/>
      <c r="N40" s="31"/>
    </row>
    <row r="41" spans="1:16" s="15" customFormat="1" ht="18" customHeight="1" x14ac:dyDescent="0.2">
      <c r="A41" s="42"/>
      <c r="B41" s="42"/>
      <c r="D41" s="23" t="s">
        <v>9</v>
      </c>
      <c r="E41" s="26">
        <f>+SUM(E10:E40)</f>
        <v>0</v>
      </c>
      <c r="F41" s="16"/>
      <c r="G41" s="16"/>
      <c r="H41" s="16"/>
      <c r="I41" s="16"/>
      <c r="J41" s="16"/>
      <c r="K41" s="16"/>
      <c r="L41" s="16"/>
      <c r="M41" s="24">
        <f>SUM(M10:M40)</f>
        <v>0</v>
      </c>
      <c r="N41" s="35"/>
    </row>
    <row r="42" spans="1:16" s="15" customFormat="1" ht="15.95" customHeight="1" x14ac:dyDescent="0.2">
      <c r="A42" s="42"/>
      <c r="B42" s="42"/>
      <c r="C42" s="21" t="s">
        <v>8</v>
      </c>
      <c r="D42" s="21"/>
      <c r="E42" s="25">
        <f>E41*C6</f>
        <v>0</v>
      </c>
      <c r="F42" s="25">
        <f t="shared" ref="F42:L42" si="3">SUM(F10:F40)</f>
        <v>0</v>
      </c>
      <c r="G42" s="25">
        <f t="shared" si="3"/>
        <v>0</v>
      </c>
      <c r="H42" s="25">
        <f t="shared" si="3"/>
        <v>0</v>
      </c>
      <c r="I42" s="25">
        <f t="shared" si="3"/>
        <v>0</v>
      </c>
      <c r="J42" s="25">
        <f t="shared" si="3"/>
        <v>0</v>
      </c>
      <c r="K42" s="25">
        <f t="shared" si="3"/>
        <v>0</v>
      </c>
      <c r="L42" s="25">
        <f t="shared" si="3"/>
        <v>0</v>
      </c>
      <c r="N42" s="36"/>
    </row>
    <row r="43" spans="1:16" s="18" customFormat="1" x14ac:dyDescent="0.2">
      <c r="A43" s="43"/>
      <c r="B43" s="43"/>
      <c r="N43" s="37"/>
    </row>
    <row r="44" spans="1:16" s="18" customFormat="1" ht="18.7" customHeight="1" x14ac:dyDescent="0.2">
      <c r="A44" s="43"/>
      <c r="B44" s="43"/>
      <c r="C44" s="5"/>
      <c r="D44" s="5"/>
      <c r="F44" s="5"/>
      <c r="K44" s="17" t="s">
        <v>7</v>
      </c>
      <c r="L44" s="22">
        <f>SUM(E42:L42)</f>
        <v>0</v>
      </c>
      <c r="N44" s="38"/>
    </row>
    <row r="45" spans="1:16" s="18" customFormat="1" ht="18" customHeight="1" x14ac:dyDescent="0.2">
      <c r="A45" s="43"/>
      <c r="B45" s="43"/>
      <c r="J45" s="5"/>
      <c r="K45" s="19"/>
      <c r="N45" s="37"/>
    </row>
    <row r="46" spans="1:16" ht="18" hidden="1" customHeight="1" x14ac:dyDescent="0.2">
      <c r="A46" s="6" t="s">
        <v>10</v>
      </c>
      <c r="B46" s="2">
        <v>1</v>
      </c>
      <c r="C46" s="6">
        <v>2022</v>
      </c>
      <c r="D46" s="2">
        <v>1</v>
      </c>
      <c r="E46" s="2" t="s">
        <v>27</v>
      </c>
    </row>
    <row r="47" spans="1:16" ht="18" hidden="1" customHeight="1" x14ac:dyDescent="0.2">
      <c r="A47" s="6" t="s">
        <v>17</v>
      </c>
      <c r="B47" s="2">
        <v>2</v>
      </c>
      <c r="C47" s="6">
        <v>2023</v>
      </c>
      <c r="D47" s="2">
        <v>2</v>
      </c>
      <c r="E47" s="2" t="s">
        <v>28</v>
      </c>
    </row>
    <row r="48" spans="1:16" ht="18" hidden="1" customHeight="1" x14ac:dyDescent="0.2">
      <c r="A48" s="6" t="s">
        <v>18</v>
      </c>
      <c r="B48" s="2">
        <v>3</v>
      </c>
      <c r="C48" s="6">
        <v>2024</v>
      </c>
      <c r="D48" s="2">
        <v>3</v>
      </c>
      <c r="E48" s="2" t="s">
        <v>29</v>
      </c>
    </row>
    <row r="49" spans="1:5" ht="18" hidden="1" customHeight="1" x14ac:dyDescent="0.2">
      <c r="A49" s="6" t="s">
        <v>19</v>
      </c>
      <c r="B49" s="2">
        <v>4</v>
      </c>
      <c r="C49" s="6">
        <v>2025</v>
      </c>
      <c r="D49" s="2">
        <v>4</v>
      </c>
      <c r="E49" s="2" t="s">
        <v>30</v>
      </c>
    </row>
    <row r="50" spans="1:5" ht="18" hidden="1" customHeight="1" x14ac:dyDescent="0.2">
      <c r="A50" s="6" t="s">
        <v>20</v>
      </c>
      <c r="B50" s="2">
        <v>5</v>
      </c>
      <c r="C50" s="6">
        <v>2026</v>
      </c>
      <c r="D50" s="2">
        <v>5</v>
      </c>
      <c r="E50" s="2" t="s">
        <v>31</v>
      </c>
    </row>
    <row r="51" spans="1:5" ht="18" hidden="1" customHeight="1" x14ac:dyDescent="0.2">
      <c r="A51" s="6" t="s">
        <v>21</v>
      </c>
      <c r="B51" s="2">
        <v>6</v>
      </c>
      <c r="C51" s="6">
        <v>2027</v>
      </c>
      <c r="D51" s="2">
        <v>6</v>
      </c>
      <c r="E51" s="2" t="s">
        <v>32</v>
      </c>
    </row>
    <row r="52" spans="1:5" ht="18" hidden="1" customHeight="1" x14ac:dyDescent="0.2">
      <c r="A52" s="6" t="s">
        <v>22</v>
      </c>
      <c r="B52" s="2">
        <v>7</v>
      </c>
      <c r="C52" s="6">
        <v>2028</v>
      </c>
      <c r="D52" s="2">
        <v>7</v>
      </c>
      <c r="E52" s="2" t="s">
        <v>33</v>
      </c>
    </row>
    <row r="53" spans="1:5" ht="18" hidden="1" customHeight="1" x14ac:dyDescent="0.2">
      <c r="A53" s="6" t="s">
        <v>4</v>
      </c>
      <c r="B53" s="2">
        <v>8</v>
      </c>
      <c r="C53" s="6">
        <v>2029</v>
      </c>
    </row>
    <row r="54" spans="1:5" ht="18" hidden="1" customHeight="1" x14ac:dyDescent="0.2">
      <c r="A54" s="6" t="s">
        <v>23</v>
      </c>
      <c r="B54" s="2">
        <v>9</v>
      </c>
      <c r="C54" s="6">
        <v>2030</v>
      </c>
      <c r="D54" s="8"/>
      <c r="E54" s="9"/>
    </row>
    <row r="55" spans="1:5" ht="18" hidden="1" customHeight="1" x14ac:dyDescent="0.2">
      <c r="A55" s="6" t="s">
        <v>24</v>
      </c>
      <c r="B55" s="2">
        <v>10</v>
      </c>
      <c r="C55" s="6">
        <v>2031</v>
      </c>
      <c r="E55" s="10"/>
    </row>
    <row r="56" spans="1:5" ht="18" hidden="1" customHeight="1" x14ac:dyDescent="0.2">
      <c r="A56" s="6" t="s">
        <v>25</v>
      </c>
      <c r="B56" s="2">
        <v>11</v>
      </c>
      <c r="C56" s="6">
        <v>2032</v>
      </c>
      <c r="E56" s="10"/>
    </row>
    <row r="57" spans="1:5" ht="18" hidden="1" customHeight="1" x14ac:dyDescent="0.2">
      <c r="A57" s="6" t="s">
        <v>26</v>
      </c>
      <c r="B57" s="2">
        <v>12</v>
      </c>
      <c r="C57" s="6">
        <v>2033</v>
      </c>
      <c r="E57" s="10"/>
    </row>
    <row r="58" spans="1:5" ht="18" hidden="1" customHeight="1" x14ac:dyDescent="0.2">
      <c r="A58" s="2"/>
      <c r="C58" s="6">
        <v>2034</v>
      </c>
      <c r="E58" s="7"/>
    </row>
    <row r="59" spans="1:5" ht="18" hidden="1" customHeight="1" x14ac:dyDescent="0.2">
      <c r="A59" s="2"/>
      <c r="C59" s="6">
        <v>2035</v>
      </c>
      <c r="E59" s="7"/>
    </row>
    <row r="60" spans="1:5" ht="18" hidden="1" customHeight="1" x14ac:dyDescent="0.2">
      <c r="A60" s="2"/>
      <c r="C60" s="6">
        <v>2036</v>
      </c>
    </row>
    <row r="61" spans="1:5" ht="18" hidden="1" customHeight="1" x14ac:dyDescent="0.2">
      <c r="A61" s="2"/>
      <c r="C61" s="6">
        <v>2037</v>
      </c>
    </row>
    <row r="62" spans="1:5" ht="18" hidden="1" customHeight="1" x14ac:dyDescent="0.2">
      <c r="A62" s="2"/>
      <c r="C62" s="6">
        <v>2038</v>
      </c>
    </row>
    <row r="63" spans="1:5" ht="18" hidden="1" customHeight="1" x14ac:dyDescent="0.2">
      <c r="C63" s="6">
        <v>2039</v>
      </c>
    </row>
    <row r="64" spans="1:5" ht="18" hidden="1" customHeight="1" x14ac:dyDescent="0.2">
      <c r="C64" s="6">
        <v>2040</v>
      </c>
    </row>
    <row r="65" spans="1:16" ht="18" customHeight="1" x14ac:dyDescent="0.35">
      <c r="A65" s="49" t="s">
        <v>50</v>
      </c>
      <c r="B65"/>
      <c r="C65"/>
      <c r="D65"/>
      <c r="E65"/>
      <c r="F65"/>
      <c r="G65"/>
      <c r="H65"/>
    </row>
    <row r="66" spans="1:16" s="6" customFormat="1" ht="18" customHeight="1" x14ac:dyDescent="0.3">
      <c r="A66"/>
      <c r="B66" s="52"/>
      <c r="C66" s="85" t="s">
        <v>45</v>
      </c>
      <c r="D66" s="86"/>
      <c r="E66" s="86"/>
      <c r="F66" s="86"/>
      <c r="G66" s="86"/>
      <c r="H66" s="86"/>
      <c r="I66" s="2"/>
      <c r="J66" s="2"/>
      <c r="K66" s="2"/>
      <c r="L66" s="2"/>
      <c r="M66" s="2"/>
      <c r="N66" s="34"/>
      <c r="O66" s="2"/>
      <c r="P66" s="2"/>
    </row>
  </sheetData>
  <sheetProtection algorithmName="SHA-512" hashValue="mWTB7m2GWUsLK9kkXO4UmpIda7vj1EOVDWhQLNEssVCQEAsNwavmv0bi+jUBKWm4VXNSXuVkfW1JfWvFTBz70w==" saltValue="LDdSM5As0gM4UZgvcgnk5g==" spinCount="100000" sheet="1" objects="1" scenarios="1"/>
  <mergeCells count="15">
    <mergeCell ref="G2:L2"/>
    <mergeCell ref="A8:A9"/>
    <mergeCell ref="B8:B9"/>
    <mergeCell ref="C8:C9"/>
    <mergeCell ref="D8:E8"/>
    <mergeCell ref="F8:F9"/>
    <mergeCell ref="N8:N9"/>
    <mergeCell ref="C66:H66"/>
    <mergeCell ref="H8:H9"/>
    <mergeCell ref="I8:I9"/>
    <mergeCell ref="J8:J9"/>
    <mergeCell ref="K8:K9"/>
    <mergeCell ref="L8:L9"/>
    <mergeCell ref="M8:M9"/>
    <mergeCell ref="G8:G9"/>
  </mergeCells>
  <conditionalFormatting sqref="A10:N40">
    <cfRule type="expression" dxfId="9" priority="1">
      <formula>$B10="Samedi"</formula>
    </cfRule>
    <cfRule type="expression" dxfId="8" priority="2">
      <formula>$B10="Dimanche"</formula>
    </cfRule>
  </conditionalFormatting>
  <dataValidations count="2">
    <dataValidation type="list" allowBlank="1" showInputMessage="1" showErrorMessage="1" sqref="C5" xr:uid="{12EF6018-B3D1-40A5-BD09-A5E268F8BC3C}">
      <formula1>$C$46:$C$64</formula1>
    </dataValidation>
    <dataValidation type="list" allowBlank="1" showInputMessage="1" showErrorMessage="1" sqref="C4" xr:uid="{5FD4ACE6-4740-4006-8C83-80A69F6EEE06}">
      <formula1>$A$46:$A$57</formula1>
    </dataValidation>
  </dataValidations>
  <hyperlinks>
    <hyperlink ref="C66" r:id="rId1" xr:uid="{4BFCA9A5-8ABE-4603-A09E-16DBA7ADC055}"/>
    <hyperlink ref="G2" r:id="rId2" xr:uid="{AB00478D-1F6A-4B48-897C-FCA7E9AF6229}"/>
  </hyperlinks>
  <printOptions horizontalCentered="1" verticalCentered="1"/>
  <pageMargins left="0.27" right="0.28999999999999998" top="0.33" bottom="0.28999999999999998" header="0" footer="0"/>
  <pageSetup paperSize="9" scale="65" orientation="landscape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13</vt:i4>
      </vt:variant>
    </vt:vector>
  </HeadingPairs>
  <TitlesOfParts>
    <vt:vector size="27" baseType="lpstr">
      <vt:lpstr>Janvier</vt:lpstr>
      <vt:lpstr>Février</vt:lpstr>
      <vt:lpstr>Mars</vt:lpstr>
      <vt:lpstr>Avril</vt:lpstr>
      <vt:lpstr>Mai</vt:lpstr>
      <vt:lpstr>Juin</vt:lpstr>
      <vt:lpstr>Juillet</vt:lpstr>
      <vt:lpstr>Août</vt:lpstr>
      <vt:lpstr>Septembre</vt:lpstr>
      <vt:lpstr>Octobre</vt:lpstr>
      <vt:lpstr>Novembre</vt:lpstr>
      <vt:lpstr>Décembre</vt:lpstr>
      <vt:lpstr>Récap annuel</vt:lpstr>
      <vt:lpstr>Mot de passe</vt:lpstr>
      <vt:lpstr>Août!Zone_d_impression</vt:lpstr>
      <vt:lpstr>Avril!Zone_d_impression</vt:lpstr>
      <vt:lpstr>Décembre!Zone_d_impression</vt:lpstr>
      <vt:lpstr>Février!Zone_d_impression</vt:lpstr>
      <vt:lpstr>Janvier!Zone_d_impression</vt:lpstr>
      <vt:lpstr>Juillet!Zone_d_impression</vt:lpstr>
      <vt:lpstr>Juin!Zone_d_impression</vt:lpstr>
      <vt:lpstr>Mai!Zone_d_impression</vt:lpstr>
      <vt:lpstr>Mars!Zone_d_impression</vt:lpstr>
      <vt:lpstr>Novembre!Zone_d_impression</vt:lpstr>
      <vt:lpstr>Octobre!Zone_d_impression</vt:lpstr>
      <vt:lpstr>'Récap annuel'!Zone_d_impression</vt:lpstr>
      <vt:lpstr>Septembre!Zone_d_impression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Jean-Marie Bugarel</dc:creator>
  <cp:lastModifiedBy>Jean-Marie Bugarel</cp:lastModifiedBy>
  <cp:lastPrinted>2022-03-20T12:57:28Z</cp:lastPrinted>
  <dcterms:created xsi:type="dcterms:W3CDTF">2017-08-12T06:02:02Z</dcterms:created>
  <dcterms:modified xsi:type="dcterms:W3CDTF">2026-04-21T07:58:48Z</dcterms:modified>
</cp:coreProperties>
</file>